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1\Desktop\Для сайта\Тепло Плюс\22.05\"/>
    </mc:Choice>
  </mc:AlternateContent>
  <xr:revisionPtr revIDLastSave="0" documentId="8_{17AA6502-5AE5-4CB8-979A-FD8E41B8634F}" xr6:coauthVersionLast="40" xr6:coauthVersionMax="40" xr10:uidLastSave="{00000000-0000-0000-0000-000000000000}"/>
  <bookViews>
    <workbookView xWindow="-120" yWindow="-120" windowWidth="29040" windowHeight="15840" tabRatio="766" activeTab="2" xr2:uid="{00000000-000D-0000-FFFF-FFFF00000000}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ВД и СКИ" sheetId="556" r:id="rId5"/>
    <sheet name="Форма 1.0.1 | Форма 4.7" sheetId="569" r:id="rId6"/>
    <sheet name="Форма 4.7" sheetId="580" r:id="rId7"/>
    <sheet name="Форма 1.0.2" sheetId="564" state="veryHidden" r:id="rId8"/>
    <sheet name="Сведения об изменении" sheetId="547" state="veryHidden" r:id="rId9"/>
    <sheet name="Комментарии" sheetId="431" r:id="rId10"/>
    <sheet name="Проверка" sheetId="432" r:id="rId11"/>
    <sheet name="modProv" sheetId="570" state="veryHidden" r:id="rId12"/>
    <sheet name="modReestr" sheetId="562" state="veryHidden" r:id="rId13"/>
    <sheet name="AllSheetsInThisWorkbook" sheetId="389" state="veryHidden" r:id="rId14"/>
    <sheet name="modCheckCyan" sheetId="553" state="veryHidden" r:id="rId15"/>
    <sheet name="modInfo" sheetId="513" state="veryHidden" r:id="rId16"/>
    <sheet name="TEHSHEET" sheetId="205" state="veryHidden" r:id="rId17"/>
    <sheet name="modList11" sheetId="577" state="veryHidden" r:id="rId18"/>
    <sheet name="et_union_hor" sheetId="471" state="veryHidden" r:id="rId19"/>
    <sheet name="et_union_vert" sheetId="521" state="veryHidden" r:id="rId20"/>
    <sheet name="modList00" sheetId="546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xlnm._FilterDatabase" localSheetId="10" hidden="1">Проверка!$B$4:$E$4</definedName>
    <definedName name="activity">'ВД и СКИ'!$E$22:$E$25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Cell_List11">'Форма 4.7'!$D$10:$G$19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nnection_flag">Титульный!$F$34</definedName>
    <definedName name="copy_f_quart">Титульный!$C$21</definedName>
    <definedName name="copy_f_year">Титульный!$C$20</definedName>
    <definedName name="CURRENT_DATE">TEHSHEET!$G$17</definedName>
    <definedName name="data_List11">'Форма 4.7'!$F$12:$G$19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List11_1">et_union_hor!$68:$68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org_type">TEHSHEET!$Z$2:$Z$5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REESTR_MO!$A$2:$D$381</definedName>
    <definedName name="list_of_tariff">TEHSHEET!$I$2:$I$3</definedName>
    <definedName name="List00_checkFill">Титульный!$F$7:$F$46</definedName>
    <definedName name="List00_Fill">Титульный!$F$45</definedName>
    <definedName name="List00_Print">Титульный!$G$4:$K$6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'ВД и СКИ'!$X$20:$X$26</definedName>
    <definedName name="List07_CheckC">'ВД и СКИ'!$D$21:$M$25</definedName>
    <definedName name="List07_fieldMarker">'ВД и СКИ'!$Y$20:$Y$26</definedName>
    <definedName name="List07_Fill">'ВД и СКИ'!$D$27:$F$27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ist11_GroundMaterials_1">'Форма 4.7'!$F$12:$F$19</definedName>
    <definedName name="List11_note">'Форма 4.7'!$G$10:$G$19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'ВД и СКИ'!$M$21:$M$25</definedName>
    <definedName name="note_ter">'ВД и СКИ'!$I$21:$I$25</definedName>
    <definedName name="num_of_cst">Титульный!$F$17</definedName>
    <definedName name="obj_List02_22">'Форма 1.0.1 | Форма 4.7'!$8:$8</definedName>
    <definedName name="objective_of_IPR">TEHSHEET!$V$2:$V$6</definedName>
    <definedName name="org">Титульный!$F$26</definedName>
    <definedName name="Org_Address">Титульный!$F$36:$F$36</definedName>
    <definedName name="ORG_END_DATE">TEHSHEET!$E$17</definedName>
    <definedName name="Org_main">Титульный!$F$37:$F$37</definedName>
    <definedName name="Org_otv_lico">Титульный!$F$40:$F$43</definedName>
    <definedName name="ORG_START_DATE">TEHSHEET!$D$17</definedName>
    <definedName name="pCng_List11_1">'Форма 4.7'!$E$12:$E$13</definedName>
    <definedName name="pCng_List11_2">'Форма 4.7'!$E$15:$E$16</definedName>
    <definedName name="pCng_List11_3">'Форма 4.7'!$E$18:$E$19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_List11_1">'Форма 4.7'!$C$12:$C$13</definedName>
    <definedName name="pDel_List11_2">'Форма 4.7'!$C$15:$C$16</definedName>
    <definedName name="pDel_List11_3">'Форма 4.7'!$C$18:$C$19</definedName>
    <definedName name="pDelList07_01">'ВД и СКИ'!$C$22:$C$26</definedName>
    <definedName name="pDelList07_04">'ВД и СКИ'!$G$22:$G$26</definedName>
    <definedName name="pDelList07_05">'ВД и СКИ'!$K$22:$K$26</definedName>
    <definedName name="pIns_Comm">Комментарии!$E$13</definedName>
    <definedName name="pIns_List02">'Форма 1.0.1 | Форма 4.7'!$19:$19</definedName>
    <definedName name="pIns_List03">'Форма 1.0.2'!$E$13</definedName>
    <definedName name="pIns_List04">'Сведения об изменении'!$E$14</definedName>
    <definedName name="pIns_List07_01">'ВД и СКИ'!$E$20:$E$26</definedName>
    <definedName name="pIns_List07_04">'ВД и СКИ'!$I$20:$I$26</definedName>
    <definedName name="pIns_List07_05">'ВД и СКИ'!$M$20:$M$26</definedName>
    <definedName name="pIns_List09_0">Территории!$E$17</definedName>
    <definedName name="pIns_List11_1">'Форма 4.7'!$E$13</definedName>
    <definedName name="pIns_List11_2">'Форма 4.7'!$E$16</definedName>
    <definedName name="pIns_List11_3">'Форма 4.7'!$E$19</definedName>
    <definedName name="QUARTER">TEHSHEET!$F$2:$F$5</definedName>
    <definedName name="REESTR_LINK_RANGE">REESTR_LINK!$A$2:$C$3</definedName>
    <definedName name="REESTR_ORG_RANGE">REESTR_ORG!$A$2:$J$527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Титульный!$F$37</definedName>
    <definedName name="SAPBEXrevision" hidden="1">1</definedName>
    <definedName name="SAPBEXsysID" hidden="1">"BW2"</definedName>
    <definedName name="SAPBEXwbID" hidden="1">"479GSPMTNK9HM4ZSIVE5K2SH6"</definedName>
    <definedName name="source_of_funding">TEHSHEET!$O$2:$O$13</definedName>
    <definedName name="stop_info">Титульный!$E$47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'ВД и СКИ'!$B$20:$B$26</definedName>
    <definedName name="Y_N_List07_02">'ВД и СКИ'!$F$20:$F$26</definedName>
    <definedName name="Y_N_List07_05">'ВД и СКИ'!$J$20:$J$26</definedName>
    <definedName name="year_list">TEHSHEET!$C$2:$C$5</definedName>
  </definedNames>
  <calcPr calcId="181029"/>
</workbook>
</file>

<file path=xl/calcChain.xml><?xml version="1.0" encoding="utf-8"?>
<calcChain xmlns="http://schemas.openxmlformats.org/spreadsheetml/2006/main">
  <c r="F16" i="569" l="1"/>
  <c r="D16" i="569"/>
  <c r="F12" i="569"/>
  <c r="A16" i="553"/>
  <c r="R14" i="566"/>
  <c r="R13" i="566"/>
  <c r="A15" i="553"/>
  <c r="R12" i="566"/>
  <c r="P12" i="566" a="1"/>
  <c r="P12" i="566" s="1"/>
  <c r="A13" i="553"/>
  <c r="A14" i="553"/>
  <c r="M13" i="566"/>
  <c r="M12" i="566"/>
  <c r="M14" i="566"/>
  <c r="E17" i="205" l="1"/>
  <c r="D17" i="205"/>
  <c r="B3" i="525"/>
  <c r="A12" i="553" l="1"/>
  <c r="A6" i="553"/>
  <c r="A7" i="553"/>
  <c r="A8" i="553"/>
  <c r="A9" i="553"/>
  <c r="A10" i="553"/>
  <c r="A11" i="553"/>
  <c r="A4" i="553"/>
  <c r="A5" i="553"/>
  <c r="A1" i="553"/>
  <c r="A2" i="553"/>
  <c r="A3" i="553"/>
  <c r="B2" i="525"/>
  <c r="P15" i="471" l="1" a="1"/>
  <c r="P15" i="471" s="1"/>
  <c r="D4" i="556" l="1"/>
  <c r="B5" i="525" l="1"/>
  <c r="M12" i="564" l="1"/>
  <c r="F54" i="471" l="1"/>
  <c r="D58" i="471" l="1"/>
  <c r="F58" i="471"/>
  <c r="D6" i="569" l="1"/>
  <c r="R25" i="471" l="1"/>
  <c r="R20" i="471"/>
  <c r="R15" i="471"/>
  <c r="M25" i="471"/>
  <c r="M20" i="471"/>
  <c r="M15" i="471"/>
  <c r="M45" i="471" l="1"/>
  <c r="D8" i="431" l="1"/>
  <c r="D8" i="547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5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2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<sst xmlns="http://schemas.openxmlformats.org/spreadsheetml/2006/main" count="5484" uniqueCount="2868">
  <si>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</si>
  <si>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</si>
  <si>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</si>
  <si>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</si>
  <si>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</si>
  <si>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</si>
  <si>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</si>
  <si>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</si>
  <si>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</si>
  <si>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</si>
  <si>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</si>
  <si>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</si>
  <si>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</si>
  <si>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</si>
  <si>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</si>
  <si>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</si>
  <si>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</si>
  <si>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</si>
  <si>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</si>
  <si>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</si>
  <si>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</si>
  <si>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</si>
  <si>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</si>
  <si>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</si>
  <si>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</si>
  <si>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</si>
  <si>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</si>
  <si>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</si>
  <si>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</si>
  <si>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</si>
  <si>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</si>
  <si>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</si>
  <si>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</si>
  <si>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</si>
  <si>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</si>
  <si>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</si>
  <si>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</si>
  <si>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</si>
  <si>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</si>
  <si>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</si>
  <si>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</si>
  <si>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</si>
  <si>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</si>
  <si>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</si>
  <si>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</si>
  <si>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</si>
  <si>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</si>
  <si>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</si>
  <si>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</si>
  <si>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</si>
  <si>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</si>
  <si>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</si>
  <si>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</si>
  <si>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</si>
  <si>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</si>
  <si>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</si>
  <si>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</si>
  <si>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</si>
  <si>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</si>
  <si>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</si>
  <si>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</si>
  <si>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</si>
  <si>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</si>
  <si>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</si>
  <si>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</si>
  <si>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</si>
  <si>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</si>
  <si>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</si>
  <si>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</si>
  <si>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</si>
  <si>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</si>
  <si>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</si>
  <si>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</si>
  <si>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</si>
  <si>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</si>
  <si>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</si>
  <si>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</si>
  <si>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</si>
  <si>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</si>
  <si>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</si>
  <si>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Фамилия, имя, отчество руководителя</t>
  </si>
  <si>
    <t>ID_TARIFF_NAME</t>
  </si>
  <si>
    <t>VED_NAME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</si>
  <si>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</si>
  <si>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</si>
  <si>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</si>
  <si>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</si>
  <si>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</si>
  <si>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</si>
  <si>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</si>
  <si>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</si>
  <si>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</si>
  <si>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true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</si>
  <si>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</si>
  <si>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</si>
  <si>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</si>
  <si>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</si>
  <si>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</si>
  <si>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</si>
  <si>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</si>
  <si>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</si>
  <si>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</si>
  <si>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</si>
  <si>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</si>
  <si>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</si>
  <si>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</si>
  <si>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</si>
  <si>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</si>
  <si>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</si>
  <si>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</si>
  <si>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</si>
  <si>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</si>
  <si>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</si>
  <si>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</si>
  <si>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</si>
  <si>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</si>
  <si>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</si>
  <si>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</si>
  <si>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Сведения об изменениях в первоначально опубликованной информации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</si>
  <si>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</si>
  <si>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</si>
  <si>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</si>
  <si>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</si>
  <si>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</si>
  <si>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</si>
  <si>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</si>
  <si>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</si>
  <si>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</si>
  <si>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</si>
  <si>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</si>
  <si>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</si>
  <si>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</si>
  <si>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</si>
  <si>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</si>
  <si>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</si>
  <si>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</si>
  <si>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</si>
  <si>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</si>
  <si>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</si>
  <si>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</si>
  <si>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</si>
  <si>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</si>
  <si>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</si>
  <si>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</si>
  <si>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</si>
  <si>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</si>
  <si>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</si>
  <si>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</si>
  <si>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</si>
  <si>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</si>
  <si>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</si>
  <si>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</si>
  <si>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</si>
  <si>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</si>
  <si>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Добавить описание территории оказания услуг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</si>
  <si>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</si>
  <si>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</si>
  <si>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</si>
  <si>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</si>
  <si>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</si>
  <si>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</si>
  <si>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</si>
  <si>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</si>
  <si>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</si>
  <si>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</si>
  <si>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</si>
  <si>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</si>
  <si>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</si>
  <si>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</si>
  <si>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</si>
  <si>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</si>
  <si>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</si>
  <si>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</si>
  <si>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</si>
  <si>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</si>
  <si>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</si>
  <si>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</si>
  <si>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</si>
  <si>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</si>
  <si>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</si>
  <si>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</si>
  <si>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</si>
  <si>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</si>
  <si>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</si>
  <si>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</si>
  <si>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</si>
  <si>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</si>
  <si>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</si>
  <si>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</si>
  <si>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</si>
  <si>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</si>
  <si>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</si>
  <si>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</si>
  <si>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</si>
  <si>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</si>
  <si>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</si>
  <si>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</si>
  <si>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</si>
  <si>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</si>
  <si>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</si>
  <si>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</si>
  <si>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</si>
  <si>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</si>
  <si>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</si>
  <si>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</si>
  <si>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</si>
  <si>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</si>
  <si>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</si>
  <si>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</si>
  <si>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</si>
  <si>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</si>
  <si>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</si>
  <si>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</si>
  <si>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</si>
  <si>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</si>
  <si>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</si>
  <si>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</si>
  <si>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</si>
  <si>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</si>
  <si>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</si>
  <si>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</si>
  <si>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</si>
  <si>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</si>
  <si>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</si>
  <si>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</si>
  <si>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</si>
  <si>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</si>
  <si>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</si>
  <si>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</si>
  <si>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</si>
  <si>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</si>
  <si>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</si>
  <si>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</si>
  <si>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</si>
  <si>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</si>
  <si>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</si>
  <si>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</si>
  <si>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</si>
  <si>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</si>
  <si>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</si>
  <si>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</si>
  <si>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</si>
  <si>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</si>
  <si>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</si>
  <si>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</si>
  <si>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</si>
  <si>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</si>
  <si>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</si>
  <si>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</si>
  <si>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</si>
  <si>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</si>
  <si>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</si>
  <si>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</si>
  <si>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</si>
  <si>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</si>
  <si>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</si>
  <si>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</si>
  <si>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</si>
  <si>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</si>
  <si>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</si>
  <si>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</si>
  <si>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</si>
  <si>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</si>
  <si>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</si>
  <si>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</si>
  <si>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</si>
  <si>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</si>
  <si>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</si>
  <si>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</si>
  <si>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</si>
  <si>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</si>
  <si>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</si>
  <si>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</si>
  <si>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</si>
  <si>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</si>
  <si>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</si>
  <si>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</si>
  <si>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</si>
  <si>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</si>
  <si>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\</t>
  </si>
  <si>
    <t>1.1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</si>
  <si>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</si>
  <si>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</si>
  <si>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</si>
  <si>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</si>
  <si>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</si>
  <si>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</si>
  <si>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</si>
  <si>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</si>
  <si>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</si>
  <si>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</si>
  <si>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</si>
  <si>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</si>
  <si>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</si>
  <si>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</si>
  <si>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</si>
  <si>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</si>
  <si>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</si>
  <si>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</si>
  <si>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</si>
  <si>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</si>
  <si>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Торги/аукционы</t>
  </si>
  <si>
    <t>Прямые договора без торгов</t>
  </si>
  <si>
    <t>Прочее</t>
  </si>
  <si>
    <t>Применяется дифференциация тарифа по централизованным системам горячего водоснабжения?</t>
  </si>
  <si>
    <t>Информация по скольким централизованным системам горячего водоснабжения будет заполнена в шаблоне?</t>
  </si>
  <si>
    <t>Тип теплоснабжающей организации</t>
  </si>
  <si>
    <t>Организация осуществляет подключение (технологическое присоединение) к системе теплоснабжения</t>
  </si>
  <si>
    <t>Информация об условиях, на которых осуществляется поставка товаров (оказание услуг) в ценовых зонах теплоснабжения по регулируемым ценам (тарифам) в сфере теплоснабжения, раскрывается единой теплоснабжающей организацией, теплоснабжающей организацией и теплосетевой организацией в ценовых зонах теплоснабжения не позднее 30 календарных дней со дня принятия соответствующего решения об установлении цен (тарифов) на очередной расчетный период регулирования (шаблон FAS.JKH.OPEN.INFO.PRICE.WARM)</t>
  </si>
  <si>
    <r>
      <rPr>
        <b/>
        <sz val="9"/>
        <rFont val="Tahoma"/>
        <family val="2"/>
        <charset val="204"/>
      </rPr>
      <t>Тип организации</t>
    </r>
    <r>
      <rPr>
        <sz val="9"/>
        <rFont val="Tahoma"/>
        <family val="2"/>
        <charset val="204"/>
      </rPr>
      <t xml:space="preserve">
kind_of_org_type</t>
    </r>
  </si>
  <si>
    <t>Регулируемая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</si>
  <si>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</si>
  <si>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</si>
  <si>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r>
      <t>Форма 4.7 Информация об условиях, на которых осуществляется поставка товаров и (или) оказание услуг</t>
    </r>
    <r>
      <rPr>
        <vertAlign val="superscript"/>
        <sz val="10"/>
        <rFont val="Tahoma"/>
        <family val="2"/>
        <charset val="204"/>
      </rPr>
      <t>*</t>
    </r>
  </si>
  <si>
    <t>Сведения об условиях публичных договоров поставок товаров, оказания услуг, в том числе договоров о подключении к системе теплоснабжения</t>
  </si>
  <si>
    <t>форма публичного договора поставки товаров, оказания услуг</t>
  </si>
  <si>
    <t>1.1.1</t>
  </si>
  <si>
    <t>Указывается форма договора, используемая регулируемой организацией, в виде ссылки на документ, предварительно загруженный в хранилище файлов ФГИС ЕИАС.
В случае наличия нескольких форм таких договоров информация по каждой из них указывается в отдельной строке.</t>
  </si>
  <si>
    <t>Добавить сведения</t>
  </si>
  <si>
    <t>1.2</t>
  </si>
  <si>
    <t>договор о подключении к системе теплоснабжения</t>
  </si>
  <si>
    <t>1.2.1</t>
  </si>
  <si>
    <t>Информация размещается в случае, если организация осуществляет услуги по подключению (технологическому присоединению) к системе теплоснабжения.
Указывается ссылка на документ, предварительно загруженный в хранилище файлов ФГИС ЕИАС.
В случае наличия нескольких договоров о подключении к системе теплоснабжения информация по каждому из них указывается в отдельной строке.</t>
  </si>
  <si>
    <t>1.3</t>
  </si>
  <si>
    <t>прочие договора</t>
  </si>
  <si>
    <t>1.3.0</t>
  </si>
  <si>
    <t>*</t>
  </si>
  <si>
    <t>Указывается информация в части поставки товаров (оказания услуг) по регулируемым ценам (тарифам)</t>
  </si>
  <si>
    <t>Информация об условиях, на которых осуществляется поставка товаров (оказание услуг)</t>
  </si>
  <si>
    <t>Централизованные системы коммунальной инфраструктуры</t>
  </si>
  <si>
    <t>Форма 4.7</t>
  </si>
  <si>
    <t>et_List11_1</t>
  </si>
  <si>
    <t>Единая теплоснабжающая организация в ценовой зоне теплоснабжения</t>
  </si>
  <si>
    <t>Информация об условиях, на которых осуществляется поставка товаров и (или) оказание услуг</t>
  </si>
  <si>
    <t>FAS.JKH.OPEN.INFO.TERMS.WARM</t>
  </si>
  <si>
    <t>ТС</t>
  </si>
  <si>
    <t>WARM</t>
  </si>
  <si>
    <t>Инструкция</t>
  </si>
  <si>
    <t>Лог обновления</t>
  </si>
  <si>
    <t>Титульный</t>
  </si>
  <si>
    <t>ВД и СКИ</t>
  </si>
  <si>
    <t>Форма 1.0.1 | Форма 4.7</t>
  </si>
  <si>
    <t>Форма 1.0.2</t>
  </si>
  <si>
    <t>Проверка</t>
  </si>
  <si>
    <t>modProv</t>
  </si>
  <si>
    <t>modReestr</t>
  </si>
  <si>
    <t>AllSheetsInThisWorkbook</t>
  </si>
  <si>
    <t>modCheckCyan</t>
  </si>
  <si>
    <t>modInfo</t>
  </si>
  <si>
    <t>TEHSHEET</t>
  </si>
  <si>
    <t>modList11</t>
  </si>
  <si>
    <t>et_union_hor</t>
  </si>
  <si>
    <t>et_union_vert</t>
  </si>
  <si>
    <t>modList00</t>
  </si>
  <si>
    <t>modList02</t>
  </si>
  <si>
    <t>modList03</t>
  </si>
  <si>
    <t>modList04</t>
  </si>
  <si>
    <t>modList07</t>
  </si>
  <si>
    <t>modList09</t>
  </si>
  <si>
    <t>modHTTP</t>
  </si>
  <si>
    <t>modfrmRegion</t>
  </si>
  <si>
    <t>MR_LIST</t>
  </si>
  <si>
    <t>REESTR_VT</t>
  </si>
  <si>
    <t>REESTR_VED</t>
  </si>
  <si>
    <t>modfrmReestrObj</t>
  </si>
  <si>
    <t>DataOrg</t>
  </si>
  <si>
    <t>modfrmReestr</t>
  </si>
  <si>
    <t>modUpdTemplMain</t>
  </si>
  <si>
    <t>REESTR_ORG</t>
  </si>
  <si>
    <t>modClassifierValidate</t>
  </si>
  <si>
    <t>modHyp</t>
  </si>
  <si>
    <t>modfrmDateChoose</t>
  </si>
  <si>
    <t>modComm</t>
  </si>
  <si>
    <t>modThisWorkbook</t>
  </si>
  <si>
    <t>REESTR_MO</t>
  </si>
  <si>
    <t>REESTR_MO_FILTER</t>
  </si>
  <si>
    <t>modfrmReestrMR</t>
  </si>
  <si>
    <t>modServiceModule</t>
  </si>
  <si>
    <t>modfrmCheckUpdates</t>
  </si>
  <si>
    <t>REESTR_DS</t>
  </si>
  <si>
    <t>REESTR_CHS</t>
  </si>
  <si>
    <t>REESTR_LINK</t>
  </si>
  <si>
    <t xml:space="preserve"> - с выбором значений по двойному клику</t>
  </si>
  <si>
    <t>Проверка доступных обновлений...</t>
  </si>
  <si>
    <t>25.02.2019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</si>
  <si>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</si>
  <si>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</si>
  <si>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</si>
  <si>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</si>
  <si>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</si>
  <si>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</si>
  <si>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</si>
  <si>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</si>
  <si>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</si>
  <si>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</si>
  <si>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</si>
  <si>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</si>
  <si>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Нет доступных обновлений для отчёта с кодом FAS.JKH.OPEN.INFO.TERMS.WARM!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</si>
  <si>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</si>
  <si>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</si>
  <si>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</si>
  <si>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</si>
  <si>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</si>
  <si>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</si>
  <si>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</si>
  <si>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</si>
  <si>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</si>
  <si>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</si>
  <si>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</si>
  <si>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</si>
  <si>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</si>
  <si>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</si>
  <si>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</si>
  <si>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</si>
  <si>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</si>
  <si>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26358279</t>
  </si>
  <si>
    <t>АО "АПЗ"</t>
  </si>
  <si>
    <t>5243001742</t>
  </si>
  <si>
    <t>525350001</t>
  </si>
  <si>
    <t>26358424</t>
  </si>
  <si>
    <t>АО "Автоиспытания"</t>
  </si>
  <si>
    <t>5260000700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</si>
  <si>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</si>
  <si>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</si>
  <si>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</si>
  <si>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</si>
  <si>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</si>
  <si>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</si>
  <si>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</si>
  <si>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</si>
  <si>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</si>
  <si>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</si>
  <si>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</si>
  <si>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526001001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</si>
  <si>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</si>
  <si>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</si>
  <si>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</si>
  <si>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</si>
  <si>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</si>
  <si>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</si>
  <si>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</si>
  <si>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</si>
  <si>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</si>
  <si>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</si>
  <si>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</si>
  <si>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</si>
  <si>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</si>
  <si>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</si>
  <si>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</si>
  <si>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</si>
  <si>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</si>
  <si>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</si>
  <si>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</si>
  <si>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</si>
  <si>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</si>
  <si>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</si>
  <si>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</si>
  <si>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</si>
  <si>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</si>
  <si>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</si>
  <si>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</si>
  <si>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</si>
  <si>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</si>
  <si>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</si>
  <si>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</si>
  <si>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</si>
  <si>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</si>
  <si>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</si>
  <si>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</si>
  <si>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</si>
  <si>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</si>
  <si>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28158144</t>
  </si>
  <si>
    <t>АО "ИП "Ока-Полимер"</t>
  </si>
  <si>
    <t>5249120810</t>
  </si>
  <si>
    <t>26358276</t>
  </si>
  <si>
    <t>АО "КОММАШ"</t>
  </si>
  <si>
    <t>5243000523</t>
  </si>
  <si>
    <t>524301001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</si>
  <si>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</si>
  <si>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</si>
  <si>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</si>
  <si>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</si>
  <si>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</si>
  <si>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</si>
  <si>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</si>
  <si>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</si>
  <si>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</si>
  <si>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</si>
  <si>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</si>
  <si>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26358393</t>
  </si>
  <si>
    <t>АО "МЕЛЬИНВЕСТ"</t>
  </si>
  <si>
    <t>5257003490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</si>
  <si>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</si>
  <si>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</si>
  <si>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</si>
  <si>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</si>
  <si>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</si>
  <si>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</si>
  <si>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</si>
  <si>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</si>
  <si>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</si>
  <si>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</si>
  <si>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</si>
  <si>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</si>
  <si>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</si>
  <si>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</si>
  <si>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</si>
  <si>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</si>
  <si>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</si>
  <si>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</si>
  <si>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</si>
  <si>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</si>
  <si>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</si>
  <si>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</si>
  <si>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</si>
  <si>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</si>
  <si>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</si>
  <si>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</si>
  <si>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</si>
  <si>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</si>
  <si>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</si>
  <si>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</si>
  <si>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</si>
  <si>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</si>
  <si>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</si>
  <si>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</si>
  <si>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</si>
  <si>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</si>
  <si>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</si>
  <si>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</si>
  <si>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</si>
  <si>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</si>
  <si>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</si>
  <si>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</si>
  <si>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</si>
  <si>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</si>
  <si>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</si>
  <si>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</si>
  <si>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</si>
  <si>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</si>
  <si>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</si>
  <si>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</si>
  <si>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</si>
  <si>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</si>
  <si>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</si>
  <si>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</si>
  <si>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</si>
  <si>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</si>
  <si>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</si>
  <si>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</si>
  <si>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</si>
  <si>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</si>
  <si>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</si>
  <si>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</si>
  <si>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</si>
  <si>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</si>
  <si>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</si>
  <si>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</si>
  <si>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</si>
  <si>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</si>
  <si>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</si>
  <si>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</si>
  <si>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</si>
  <si>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</si>
  <si>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</si>
  <si>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</si>
  <si>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</si>
  <si>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</si>
  <si>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</si>
  <si>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</si>
  <si>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</si>
  <si>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</si>
  <si>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</si>
  <si>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</si>
  <si>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</si>
  <si>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</si>
  <si>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</si>
  <si>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</si>
  <si>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</si>
  <si>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</si>
  <si>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</si>
  <si>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</si>
  <si>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</si>
  <si>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</si>
  <si>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</si>
  <si>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</si>
  <si>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</si>
  <si>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</si>
  <si>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</si>
  <si>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</si>
  <si>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</si>
  <si>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</si>
  <si>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</si>
  <si>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</si>
  <si>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</si>
  <si>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</si>
  <si>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</si>
  <si>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</si>
  <si>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</si>
  <si>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</si>
  <si>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</si>
  <si>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</si>
  <si>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</si>
  <si>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</si>
  <si>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</si>
  <si>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</si>
  <si>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</si>
  <si>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</si>
  <si>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</si>
  <si>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</si>
  <si>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</si>
  <si>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</si>
  <si>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</si>
  <si>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</si>
  <si>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</si>
  <si>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</si>
  <si>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28156437</t>
  </si>
  <si>
    <t>Боковское ММПП ЖКХ</t>
  </si>
  <si>
    <t>5228002477</t>
  </si>
  <si>
    <t>26358190</t>
  </si>
  <si>
    <t>ГБПОУ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</si>
  <si>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</si>
  <si>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</si>
  <si>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</si>
  <si>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</si>
  <si>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</si>
  <si>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</si>
  <si>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</si>
  <si>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</si>
  <si>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</si>
  <si>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</si>
  <si>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</si>
  <si>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</si>
  <si>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</si>
  <si>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</si>
  <si>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</si>
  <si>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</si>
  <si>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</si>
  <si>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</si>
  <si>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</si>
  <si>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</si>
  <si>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</si>
  <si>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</si>
  <si>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</si>
  <si>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</si>
  <si>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</si>
  <si>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</si>
  <si>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</si>
  <si>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</si>
  <si>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</si>
  <si>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</si>
  <si>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</si>
  <si>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</si>
  <si>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</si>
  <si>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</si>
  <si>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</si>
  <si>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</si>
  <si>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</si>
  <si>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</si>
  <si>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</si>
  <si>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</si>
  <si>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</si>
  <si>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</si>
  <si>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</si>
  <si>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</si>
  <si>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</si>
  <si>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525201001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</si>
  <si>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</si>
  <si>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</si>
  <si>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</si>
  <si>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</si>
  <si>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</si>
  <si>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</si>
  <si>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</si>
  <si>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</si>
  <si>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</si>
  <si>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</si>
  <si>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</si>
  <si>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</si>
  <si>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</si>
  <si>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</si>
  <si>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</si>
  <si>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</si>
  <si>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</si>
  <si>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</si>
  <si>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</si>
  <si>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</si>
  <si>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</si>
  <si>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</si>
  <si>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</si>
  <si>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</si>
  <si>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</si>
  <si>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</si>
  <si>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</si>
  <si>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31025414</t>
  </si>
  <si>
    <t>ЖЭ(К)О №11 (филиал ФГБУ "ЦЖКУ" МИНОБОРОНЫ РОССИИ)</t>
  </si>
  <si>
    <t>7729314745</t>
  </si>
  <si>
    <t>526245001</t>
  </si>
  <si>
    <t>26358418</t>
  </si>
  <si>
    <t>ЗАО "АвиаТехМас"</t>
  </si>
  <si>
    <t>5259007683</t>
  </si>
  <si>
    <t>772901001</t>
  </si>
  <si>
    <t>26358311</t>
  </si>
  <si>
    <t>ЗАО "Борская ДПМК"</t>
  </si>
  <si>
    <t>5246016112</t>
  </si>
  <si>
    <t>26358302</t>
  </si>
  <si>
    <t>ЗАО "Борторгтехмаш"</t>
  </si>
  <si>
    <t>5246000779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</si>
  <si>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</si>
  <si>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</si>
  <si>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</si>
  <si>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</si>
  <si>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</si>
  <si>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</si>
  <si>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</si>
  <si>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</si>
  <si>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</si>
  <si>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26358415</t>
  </si>
  <si>
    <t>ЗАО "ЗСА"</t>
  </si>
  <si>
    <t>5258039509</t>
  </si>
  <si>
    <t>26555546</t>
  </si>
  <si>
    <t>ЗАО "Завод "Труд"</t>
  </si>
  <si>
    <t>5261005718</t>
  </si>
  <si>
    <t>26555654</t>
  </si>
  <si>
    <t>ЗАО "Капитал"</t>
  </si>
  <si>
    <t>5260056572</t>
  </si>
  <si>
    <t>26322355</t>
  </si>
  <si>
    <t>ЗАО "Концерн "Термаль"</t>
  </si>
  <si>
    <t>5261017382</t>
  </si>
  <si>
    <t>26951974</t>
  </si>
  <si>
    <t>ЗАО "ПКФ "Славянка"</t>
  </si>
  <si>
    <t>5260076628</t>
  </si>
  <si>
    <t>26358174</t>
  </si>
  <si>
    <t>ЗАО "Пивоваренный завод Лысковский"</t>
  </si>
  <si>
    <t>5222001220</t>
  </si>
  <si>
    <t>26358480</t>
  </si>
  <si>
    <t>ЗАО "Русский стандарт"</t>
  </si>
  <si>
    <t>5262055038</t>
  </si>
  <si>
    <t>26358293</t>
  </si>
  <si>
    <t>ЗАО "Хромтан"</t>
  </si>
  <si>
    <t>5245000180</t>
  </si>
  <si>
    <t>524501001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</si>
  <si>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</si>
  <si>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</si>
  <si>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</si>
  <si>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</si>
  <si>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</si>
  <si>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</si>
  <si>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</si>
  <si>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</si>
  <si>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</si>
  <si>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</si>
  <si>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</si>
  <si>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</si>
  <si>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</si>
  <si>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</si>
  <si>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</si>
  <si>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</si>
  <si>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</si>
  <si>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</si>
  <si>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</si>
  <si>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</si>
  <si>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</si>
  <si>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</si>
  <si>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</si>
  <si>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</si>
  <si>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</si>
  <si>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</si>
  <si>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</si>
  <si>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</si>
  <si>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</si>
  <si>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</si>
  <si>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</si>
  <si>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</si>
  <si>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</si>
  <si>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</si>
  <si>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</si>
  <si>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</si>
  <si>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</si>
  <si>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</si>
  <si>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</si>
  <si>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</si>
  <si>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</si>
  <si>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</si>
  <si>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26358203</t>
  </si>
  <si>
    <t>МБОУ "Шалдежская основная школа"</t>
  </si>
  <si>
    <t>5228003054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</si>
  <si>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</si>
  <si>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</si>
  <si>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</si>
  <si>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</si>
  <si>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</si>
  <si>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</si>
  <si>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</si>
  <si>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</si>
  <si>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</si>
  <si>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</si>
  <si>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</si>
  <si>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</si>
  <si>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</si>
  <si>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</si>
  <si>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</si>
  <si>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</si>
  <si>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26755894</t>
  </si>
  <si>
    <t>МОУ Михайловская ООШ</t>
  </si>
  <si>
    <t>5251005420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</si>
  <si>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</si>
  <si>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</si>
  <si>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</si>
  <si>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</si>
  <si>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</si>
  <si>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</si>
  <si>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</si>
  <si>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</si>
  <si>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</si>
  <si>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</si>
  <si>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</si>
  <si>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</si>
  <si>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</si>
  <si>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</si>
  <si>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</si>
  <si>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</si>
  <si>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</si>
  <si>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</si>
  <si>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</si>
  <si>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</si>
  <si>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</si>
  <si>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</si>
  <si>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</si>
  <si>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</si>
  <si>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</si>
  <si>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</si>
  <si>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</si>
  <si>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</si>
  <si>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</si>
  <si>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</si>
  <si>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</si>
  <si>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26373490</t>
  </si>
  <si>
    <t>МП "НКС"</t>
  </si>
  <si>
    <t>5223033369</t>
  </si>
  <si>
    <t>26373492</t>
  </si>
  <si>
    <t>МП "Радуга"</t>
  </si>
  <si>
    <t>5224003504</t>
  </si>
  <si>
    <t>522401001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</si>
  <si>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</si>
  <si>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</si>
  <si>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</si>
  <si>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</si>
  <si>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</si>
  <si>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</si>
  <si>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</si>
  <si>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</si>
  <si>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</si>
  <si>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</si>
  <si>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</si>
  <si>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</si>
  <si>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</si>
  <si>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</si>
  <si>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</si>
  <si>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</si>
  <si>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</si>
  <si>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</si>
  <si>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</si>
  <si>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</si>
  <si>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</si>
  <si>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</si>
  <si>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</si>
  <si>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</si>
  <si>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</si>
  <si>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</si>
  <si>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</si>
  <si>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</si>
  <si>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</si>
  <si>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</si>
  <si>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</si>
  <si>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</si>
  <si>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</si>
  <si>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</si>
  <si>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</si>
  <si>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</si>
  <si>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</si>
  <si>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</si>
  <si>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</si>
  <si>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27636510</t>
  </si>
  <si>
    <t>МУП "Вахтантепловодоканал"</t>
  </si>
  <si>
    <t>5239008713</t>
  </si>
  <si>
    <t>26373540</t>
  </si>
  <si>
    <t>МУП "Виткулово"</t>
  </si>
  <si>
    <t>5231005132</t>
  </si>
  <si>
    <t>28871157</t>
  </si>
  <si>
    <t>МУП "Водоканал"</t>
  </si>
  <si>
    <t>5239010720</t>
  </si>
  <si>
    <t>26358320</t>
  </si>
  <si>
    <t>МУП "Выксатеплоэнерго"</t>
  </si>
  <si>
    <t>5247016147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</si>
  <si>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</si>
  <si>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</si>
  <si>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</si>
  <si>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</si>
  <si>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</si>
  <si>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</si>
  <si>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</si>
  <si>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</si>
  <si>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</si>
  <si>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</si>
  <si>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</si>
  <si>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</si>
  <si>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</si>
  <si>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</si>
  <si>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</si>
  <si>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</si>
  <si>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</si>
  <si>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</si>
  <si>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</si>
  <si>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</si>
  <si>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</si>
  <si>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</si>
  <si>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</si>
  <si>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</si>
  <si>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</si>
  <si>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</si>
  <si>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</si>
  <si>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</si>
  <si>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</si>
  <si>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</si>
  <si>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</si>
  <si>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</si>
  <si>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</si>
  <si>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</si>
  <si>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</si>
  <si>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</si>
  <si>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</si>
  <si>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</si>
  <si>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</si>
  <si>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</si>
  <si>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</si>
  <si>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</si>
  <si>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</si>
  <si>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</si>
  <si>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</si>
  <si>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</si>
  <si>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</si>
  <si>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</si>
  <si>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</si>
  <si>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</si>
  <si>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26358334</t>
  </si>
  <si>
    <t>МУП "ЖКХ Тимирязево"</t>
  </si>
  <si>
    <t>5248015749</t>
  </si>
  <si>
    <t>26358332</t>
  </si>
  <si>
    <t>МУП "ЖКХ Федуринское"</t>
  </si>
  <si>
    <t>5248015717</t>
  </si>
  <si>
    <t>26358081</t>
  </si>
  <si>
    <t>МУП "Жилком"</t>
  </si>
  <si>
    <t>5201029760</t>
  </si>
  <si>
    <t>520101001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</si>
  <si>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</si>
  <si>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</si>
  <si>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</si>
  <si>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</si>
  <si>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</si>
  <si>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</si>
  <si>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</si>
  <si>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</si>
  <si>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</si>
  <si>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</si>
  <si>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</si>
  <si>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</si>
  <si>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</si>
  <si>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28146599</t>
  </si>
  <si>
    <t>МУП "Коммунальник"</t>
  </si>
  <si>
    <t>5222003594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</si>
  <si>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</si>
  <si>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</si>
  <si>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</si>
  <si>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</si>
  <si>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</si>
  <si>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</si>
  <si>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</si>
  <si>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</si>
  <si>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</si>
  <si>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</si>
  <si>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</si>
  <si>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</si>
  <si>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</si>
  <si>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</si>
  <si>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</si>
  <si>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</si>
  <si>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</si>
  <si>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</si>
  <si>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</si>
  <si>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28872216</t>
  </si>
  <si>
    <t>МУП "МАЛОЕ КОЗИНО"</t>
  </si>
  <si>
    <t>5244028031</t>
  </si>
  <si>
    <t>27839234</t>
  </si>
  <si>
    <t>МУП "МП "Водоканал" МО "города Балахна"</t>
  </si>
  <si>
    <t>5244025070</t>
  </si>
  <si>
    <t>26652814</t>
  </si>
  <si>
    <t>МУП "МП "ТЕПЛОЭНЕРГО" МО "БМР НО"</t>
  </si>
  <si>
    <t>5244022262</t>
  </si>
  <si>
    <t>27808573</t>
  </si>
  <si>
    <t>МУП "Новосмолинское"</t>
  </si>
  <si>
    <t>5214010679</t>
  </si>
  <si>
    <t>26951743</t>
  </si>
  <si>
    <t>МУП "Объединение Кстовский Торговый Дом"</t>
  </si>
  <si>
    <t>5250000355</t>
  </si>
  <si>
    <t>525001001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</si>
  <si>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</si>
  <si>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</si>
  <si>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</si>
  <si>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</si>
  <si>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</si>
  <si>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</si>
  <si>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</si>
  <si>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</si>
  <si>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</si>
  <si>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</si>
  <si>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</si>
  <si>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</si>
  <si>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26373539</t>
  </si>
  <si>
    <t>МУП "Сеченовское ЖКХ"</t>
  </si>
  <si>
    <t>5230000050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</si>
  <si>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</si>
  <si>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</si>
  <si>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</si>
  <si>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</si>
  <si>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</si>
  <si>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</si>
  <si>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27636513</t>
  </si>
  <si>
    <t>МУП "Сявакоммунсервис"</t>
  </si>
  <si>
    <t>5239008061</t>
  </si>
  <si>
    <t>26373630</t>
  </si>
  <si>
    <t>МУП "ТВК" г. Заволжья</t>
  </si>
  <si>
    <t>5248016372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</si>
  <si>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</si>
  <si>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</si>
  <si>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</si>
  <si>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</si>
  <si>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</si>
  <si>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</si>
  <si>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</si>
  <si>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26552021</t>
  </si>
  <si>
    <t>МУП "Тепловик-2"</t>
  </si>
  <si>
    <t>5217001062</t>
  </si>
  <si>
    <t>26358322</t>
  </si>
  <si>
    <t>МУП "Тепловые сети"</t>
  </si>
  <si>
    <t>5248011350</t>
  </si>
  <si>
    <t>26358206</t>
  </si>
  <si>
    <t>МУП "Теплосервис"</t>
  </si>
  <si>
    <t>5228009803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</si>
  <si>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</si>
  <si>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</si>
  <si>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</si>
  <si>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</si>
  <si>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</si>
  <si>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</si>
  <si>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30438261</t>
  </si>
  <si>
    <t>МУП "Теплоэнергия-2"</t>
  </si>
  <si>
    <t>5231006538</t>
  </si>
  <si>
    <t>03-03-2016 00:00:00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</si>
  <si>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</si>
  <si>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</si>
  <si>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</si>
  <si>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</si>
  <si>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</si>
  <si>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</si>
  <si>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</si>
  <si>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</si>
  <si>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</si>
  <si>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26373587</t>
  </si>
  <si>
    <t>МУП "Шахуньяводоканал"</t>
  </si>
  <si>
    <t>5239008791</t>
  </si>
  <si>
    <t>26358223</t>
  </si>
  <si>
    <t>МУП "Яковское"</t>
  </si>
  <si>
    <t>5231005125</t>
  </si>
  <si>
    <t>31258650</t>
  </si>
  <si>
    <t>МУП ВАРНАВИНСКОГО РАЙОНА "ТЕПЛОСНАБЖЕНИЕ"</t>
  </si>
  <si>
    <t>5207016782</t>
  </si>
  <si>
    <t>26774409</t>
  </si>
  <si>
    <t>МУП Варнавинского района "Северный"</t>
  </si>
  <si>
    <t>5207013439</t>
  </si>
  <si>
    <t>26358381</t>
  </si>
  <si>
    <t>МУП Единый поставщик</t>
  </si>
  <si>
    <t>5252019432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</si>
  <si>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</si>
  <si>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</si>
  <si>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</si>
  <si>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</si>
  <si>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</si>
  <si>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</si>
  <si>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</si>
  <si>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28146582</t>
  </si>
  <si>
    <t>МУП ЖКХ "Бармино"</t>
  </si>
  <si>
    <t>5222000272</t>
  </si>
  <si>
    <t>28146616</t>
  </si>
  <si>
    <t>МУП ЖКХ "Валки"</t>
  </si>
  <si>
    <t>5222059798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</si>
  <si>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</si>
  <si>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</si>
  <si>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</si>
  <si>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</si>
  <si>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</si>
  <si>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</si>
  <si>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</si>
  <si>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26358310</t>
  </si>
  <si>
    <t>МУП ЖКХ "КАЛИКИНСКОЕ"</t>
  </si>
  <si>
    <t>5246014281</t>
  </si>
  <si>
    <t>27633085</t>
  </si>
  <si>
    <t>МУП ЖКХ "Коммунальник"</t>
  </si>
  <si>
    <t>5203002330</t>
  </si>
  <si>
    <t>520303001</t>
  </si>
  <si>
    <t>26358169</t>
  </si>
  <si>
    <t>МУП ЖКХ "Леньково"</t>
  </si>
  <si>
    <t>5222070336</t>
  </si>
  <si>
    <t>26358173</t>
  </si>
  <si>
    <t>МУП ЖКХ "Нива"</t>
  </si>
  <si>
    <t>5222001100</t>
  </si>
  <si>
    <t>26358170</t>
  </si>
  <si>
    <t>МУП ЖКХ "Просек"</t>
  </si>
  <si>
    <t>5222070343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</si>
  <si>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</si>
  <si>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</si>
  <si>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</si>
  <si>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</si>
  <si>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</si>
  <si>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</si>
  <si>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</si>
  <si>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26358113</t>
  </si>
  <si>
    <t>МУП ЖКХ "Уют"</t>
  </si>
  <si>
    <t>5212509938</t>
  </si>
  <si>
    <t>521201001</t>
  </si>
  <si>
    <t>27362599</t>
  </si>
  <si>
    <t>МУП ЖКХ "Центральное"</t>
  </si>
  <si>
    <t>5212007286</t>
  </si>
  <si>
    <t>28155211</t>
  </si>
  <si>
    <t>МУП ЖКХ Бриляково</t>
  </si>
  <si>
    <t>5248015668</t>
  </si>
  <si>
    <t>26553600</t>
  </si>
  <si>
    <t>МУП ЖКХ Григоровского сельсовета</t>
  </si>
  <si>
    <t>5204001467</t>
  </si>
  <si>
    <t>28155300</t>
  </si>
  <si>
    <t>МУП ЖКХ Смиркино</t>
  </si>
  <si>
    <t>5248015643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</si>
  <si>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</si>
  <si>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</si>
  <si>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</si>
  <si>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</si>
  <si>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</si>
  <si>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</si>
  <si>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</si>
  <si>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</si>
  <si>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</si>
  <si>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</si>
  <si>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28156491</t>
  </si>
  <si>
    <t>МУП Сухобезводнинский ЖЭУ</t>
  </si>
  <si>
    <t>5228000198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</si>
  <si>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</si>
  <si>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</si>
  <si>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</si>
  <si>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</si>
  <si>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</si>
  <si>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</si>
  <si>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</si>
  <si>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</si>
  <si>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</si>
  <si>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</si>
  <si>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</si>
  <si>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</si>
  <si>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</si>
  <si>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</si>
  <si>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</si>
  <si>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</si>
  <si>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</si>
  <si>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МП "Нижегородпассажиравтотранс"</t>
  </si>
  <si>
    <t>5260000192</t>
  </si>
  <si>
    <t>525703001</t>
  </si>
  <si>
    <t>26555257</t>
  </si>
  <si>
    <t>НПАП № 2 - филиал МП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</si>
  <si>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</si>
  <si>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</si>
  <si>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</si>
  <si>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</si>
  <si>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</si>
  <si>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</si>
  <si>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</si>
  <si>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</si>
  <si>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</si>
  <si>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</si>
  <si>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</si>
  <si>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</si>
  <si>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</si>
  <si>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</si>
  <si>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</si>
  <si>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</si>
  <si>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</si>
  <si>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</si>
  <si>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</si>
  <si>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26358277</t>
  </si>
  <si>
    <t>ОАО "Арзамасская войлочная фабрика"</t>
  </si>
  <si>
    <t>5243000788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</si>
  <si>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</si>
  <si>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</si>
  <si>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</si>
  <si>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</si>
  <si>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</si>
  <si>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</si>
  <si>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</si>
  <si>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</si>
  <si>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</si>
  <si>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26358109</t>
  </si>
  <si>
    <t>ОАО "Вознесенские коммунальные системы"</t>
  </si>
  <si>
    <t>5210189915</t>
  </si>
  <si>
    <t>26555646</t>
  </si>
  <si>
    <t>ОАО "Волговятмашэлектроснабсбыт"</t>
  </si>
  <si>
    <t>5263005417</t>
  </si>
  <si>
    <t>26358316</t>
  </si>
  <si>
    <t>ОАО "Выксалес"</t>
  </si>
  <si>
    <t>5247005917</t>
  </si>
  <si>
    <t>26358364</t>
  </si>
  <si>
    <t>ОАО "Гидроагрегат"</t>
  </si>
  <si>
    <t>5252000470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</si>
  <si>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</si>
  <si>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</si>
  <si>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</si>
  <si>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</si>
  <si>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</si>
  <si>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</si>
  <si>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</si>
  <si>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</si>
  <si>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</si>
  <si>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</si>
  <si>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</si>
  <si>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</si>
  <si>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</si>
  <si>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</si>
  <si>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</si>
  <si>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</si>
  <si>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</si>
  <si>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</si>
  <si>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</si>
  <si>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</si>
  <si>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</si>
  <si>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</si>
  <si>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</si>
  <si>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</si>
  <si>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</si>
  <si>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26358237</t>
  </si>
  <si>
    <t>ОАО "Коммунтехсервис"</t>
  </si>
  <si>
    <t>5234003863</t>
  </si>
  <si>
    <t>523401001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</si>
  <si>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</si>
  <si>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</si>
  <si>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</si>
  <si>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</si>
  <si>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</si>
  <si>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</si>
  <si>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</si>
  <si>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</si>
  <si>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</si>
  <si>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</si>
  <si>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27635910</t>
  </si>
  <si>
    <t>ОАО "МК "Нижегородский"</t>
  </si>
  <si>
    <t>5261005806</t>
  </si>
  <si>
    <t>26951227</t>
  </si>
  <si>
    <t>ОАО "НКХП-ДЕВЕЛОПМЕНТ"</t>
  </si>
  <si>
    <t>5260005345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</si>
  <si>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</si>
  <si>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</si>
  <si>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</si>
  <si>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</si>
  <si>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</si>
  <si>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</si>
  <si>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</si>
  <si>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</si>
  <si>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</si>
  <si>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</si>
  <si>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</si>
  <si>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</si>
  <si>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</si>
  <si>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</si>
  <si>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</si>
  <si>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</si>
  <si>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</si>
  <si>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</si>
  <si>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26358289</t>
  </si>
  <si>
    <t>ОАО "Полиграфкартон"</t>
  </si>
  <si>
    <t>5244010789</t>
  </si>
  <si>
    <t>26358176</t>
  </si>
  <si>
    <t>ОАО "РЕМОНТНИК"</t>
  </si>
  <si>
    <t>5222003178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</si>
  <si>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</si>
  <si>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</si>
  <si>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</si>
  <si>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</si>
  <si>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</si>
  <si>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</si>
  <si>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</si>
  <si>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</si>
  <si>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</si>
  <si>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</si>
  <si>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</si>
  <si>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</si>
  <si>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</si>
  <si>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</si>
  <si>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</si>
  <si>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26358346</t>
  </si>
  <si>
    <t>ОАО "ТСКР"</t>
  </si>
  <si>
    <t>5250045250</t>
  </si>
  <si>
    <t>26358112</t>
  </si>
  <si>
    <t>ОАО "Тепловик"</t>
  </si>
  <si>
    <t>5211759082</t>
  </si>
  <si>
    <t>26-02-2004 00:00:00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</si>
  <si>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</si>
  <si>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</si>
  <si>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</si>
  <si>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</si>
  <si>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</si>
  <si>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</si>
  <si>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</si>
  <si>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</si>
  <si>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</si>
  <si>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</si>
  <si>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</si>
  <si>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</si>
  <si>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</si>
  <si>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</si>
  <si>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</si>
  <si>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</si>
  <si>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26552237</t>
  </si>
  <si>
    <t>ООО "Агенство недвижимости "Виктория"</t>
  </si>
  <si>
    <t>5261026267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</si>
  <si>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</si>
  <si>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</si>
  <si>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</si>
  <si>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</si>
  <si>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</si>
  <si>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</si>
  <si>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26358417</t>
  </si>
  <si>
    <t>ООО "Альянс"</t>
  </si>
  <si>
    <t>5258065160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</si>
  <si>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</si>
  <si>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</si>
  <si>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</si>
  <si>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</si>
  <si>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</si>
  <si>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26358250</t>
  </si>
  <si>
    <t>ООО "Арьякоммунсервис"</t>
  </si>
  <si>
    <t>5235006602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</si>
  <si>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</si>
  <si>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</si>
  <si>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</si>
  <si>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</si>
  <si>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</si>
  <si>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</si>
  <si>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</si>
  <si>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</si>
  <si>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</si>
  <si>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</si>
  <si>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</si>
  <si>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</si>
  <si>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</si>
  <si>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</si>
  <si>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</si>
  <si>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26358178</t>
  </si>
  <si>
    <t>ООО "БУМИ"</t>
  </si>
  <si>
    <t>5222014282</t>
  </si>
  <si>
    <t>28460875</t>
  </si>
  <si>
    <t>ООО "БЭФ"</t>
  </si>
  <si>
    <t>5246043638</t>
  </si>
  <si>
    <t>26552258</t>
  </si>
  <si>
    <t>ООО "Богородский завод домостроительных материалов"</t>
  </si>
  <si>
    <t>5245012524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</si>
  <si>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</si>
  <si>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</si>
  <si>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</si>
  <si>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</si>
  <si>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</si>
  <si>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</si>
  <si>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</si>
  <si>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</si>
  <si>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</si>
  <si>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</si>
  <si>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</si>
  <si>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</si>
  <si>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</si>
  <si>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</si>
  <si>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</si>
  <si>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</si>
  <si>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</si>
  <si>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</si>
  <si>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</si>
  <si>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</si>
  <si>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</si>
  <si>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</si>
  <si>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</si>
  <si>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</si>
  <si>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</si>
  <si>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</si>
  <si>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26766900</t>
  </si>
  <si>
    <t>ООО "Вадская ТК"</t>
  </si>
  <si>
    <t>5206024935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</si>
  <si>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</si>
  <si>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</si>
  <si>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</si>
  <si>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</si>
  <si>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</si>
  <si>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</si>
  <si>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</si>
  <si>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</si>
  <si>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</si>
  <si>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</si>
  <si>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</si>
  <si>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</si>
  <si>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</si>
  <si>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</si>
  <si>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</si>
  <si>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</si>
  <si>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</si>
  <si>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</si>
  <si>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</si>
  <si>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</si>
  <si>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</si>
  <si>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</si>
  <si>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</si>
  <si>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</si>
  <si>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28037674</t>
  </si>
  <si>
    <t>ООО "Воскресенский ЛПК "Сталекс"</t>
  </si>
  <si>
    <t>5212006885</t>
  </si>
  <si>
    <t>31026167</t>
  </si>
  <si>
    <t>ООО "Восход"</t>
  </si>
  <si>
    <t>5207016711</t>
  </si>
  <si>
    <t>26774403</t>
  </si>
  <si>
    <t>ООО "Восходкомин"</t>
  </si>
  <si>
    <t>5207013252</t>
  </si>
  <si>
    <t>26358435</t>
  </si>
  <si>
    <t>ООО "Высоковский кирпичный завод+"</t>
  </si>
  <si>
    <t>5260108580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</si>
  <si>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</si>
  <si>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</si>
  <si>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</si>
  <si>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</si>
  <si>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</si>
  <si>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</si>
  <si>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</si>
  <si>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</si>
  <si>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</si>
  <si>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</si>
  <si>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</si>
  <si>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</si>
  <si>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</si>
  <si>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</si>
  <si>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</si>
  <si>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</si>
  <si>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26556543</t>
  </si>
  <si>
    <t>ООО "ГремячевТепло"</t>
  </si>
  <si>
    <t>5260262455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</si>
  <si>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</si>
  <si>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</si>
  <si>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</si>
  <si>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</si>
  <si>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</si>
  <si>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</si>
  <si>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</si>
  <si>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</si>
  <si>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</si>
  <si>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</si>
  <si>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</si>
  <si>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</si>
  <si>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</si>
  <si>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</si>
  <si>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</si>
  <si>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28091842</t>
  </si>
  <si>
    <t>ООО "ЖКС"</t>
  </si>
  <si>
    <t>5223034676</t>
  </si>
  <si>
    <t>26557165</t>
  </si>
  <si>
    <t>ООО "Жилкомсервис"</t>
  </si>
  <si>
    <t>5228055711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</si>
  <si>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</si>
  <si>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</si>
  <si>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</si>
  <si>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</si>
  <si>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</si>
  <si>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</si>
  <si>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</si>
  <si>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</si>
  <si>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</si>
  <si>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</si>
  <si>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</si>
  <si>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</si>
  <si>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</si>
  <si>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</si>
  <si>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</si>
  <si>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</si>
  <si>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</si>
  <si>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</si>
  <si>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</si>
  <si>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26358471</t>
  </si>
  <si>
    <t>ООО "КЛАСС ПЛЮС"</t>
  </si>
  <si>
    <t>5261106233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</si>
  <si>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</si>
  <si>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</si>
  <si>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</si>
  <si>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</si>
  <si>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</si>
  <si>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</si>
  <si>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</si>
  <si>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</si>
  <si>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</si>
  <si>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</si>
  <si>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</si>
  <si>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</si>
  <si>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</si>
  <si>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</si>
  <si>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</si>
  <si>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</si>
  <si>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</si>
  <si>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</si>
  <si>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</si>
  <si>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</si>
  <si>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</si>
  <si>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</si>
  <si>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520801001</t>
  </si>
  <si>
    <t>27670979</t>
  </si>
  <si>
    <t>ООО "КомСервис-Т р.п. Вача"</t>
  </si>
  <si>
    <t>5208005166</t>
  </si>
  <si>
    <t>13-09-2011 00:00:00</t>
  </si>
  <si>
    <t>26358104</t>
  </si>
  <si>
    <t>ООО "Коммунальник"</t>
  </si>
  <si>
    <t>5209005634</t>
  </si>
  <si>
    <t>28451400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</si>
  <si>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</si>
  <si>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</si>
  <si>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</si>
  <si>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</si>
  <si>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</si>
  <si>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</si>
  <si>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</si>
  <si>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</si>
  <si>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27619705</t>
  </si>
  <si>
    <t>ООО "Комсервис-Т"</t>
  </si>
  <si>
    <t>5208004846</t>
  </si>
  <si>
    <t>26358111</t>
  </si>
  <si>
    <t>ООО "Кузьмияр"</t>
  </si>
  <si>
    <t>5211001210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</si>
  <si>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</si>
  <si>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</si>
  <si>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</si>
  <si>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</si>
  <si>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</si>
  <si>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</si>
  <si>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</si>
  <si>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</si>
  <si>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</si>
  <si>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</si>
  <si>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</si>
  <si>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</si>
  <si>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</si>
  <si>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</si>
  <si>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</si>
  <si>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</si>
  <si>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</si>
  <si>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</si>
  <si>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</si>
  <si>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</si>
  <si>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</si>
  <si>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</si>
  <si>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</si>
  <si>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</si>
  <si>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</si>
  <si>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</si>
  <si>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</si>
  <si>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</si>
  <si>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</si>
  <si>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</si>
  <si>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</si>
  <si>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</si>
  <si>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</si>
  <si>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</si>
  <si>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</si>
  <si>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27577409</t>
  </si>
  <si>
    <t>ООО "Навашинская Тепло-Энергетическая компания"</t>
  </si>
  <si>
    <t>5236008144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</si>
  <si>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</si>
  <si>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</si>
  <si>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</si>
  <si>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</si>
  <si>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</si>
  <si>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</si>
  <si>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</si>
  <si>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</si>
  <si>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</si>
  <si>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</si>
  <si>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</si>
  <si>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</si>
  <si>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</si>
  <si>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26765266</t>
  </si>
  <si>
    <t>ООО "НоваТЭК-Чкаловск"</t>
  </si>
  <si>
    <t>5236008218</t>
  </si>
  <si>
    <t>28942293</t>
  </si>
  <si>
    <t>ООО "ОКАТЕПЛОСЕРВИС"</t>
  </si>
  <si>
    <t>5214011802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</si>
  <si>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</si>
  <si>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</si>
  <si>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</si>
  <si>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</si>
  <si>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</si>
  <si>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</si>
  <si>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</si>
  <si>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</si>
  <si>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</si>
  <si>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</si>
  <si>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</si>
  <si>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</si>
  <si>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245701001</t>
  </si>
  <si>
    <t>27-09-2006 00:00:00</t>
  </si>
  <si>
    <t>26358482</t>
  </si>
  <si>
    <t>ООО "ПКП "Энергетика"</t>
  </si>
  <si>
    <t>5262073742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</si>
  <si>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</si>
  <si>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</si>
  <si>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</si>
  <si>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</si>
  <si>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</si>
  <si>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</si>
  <si>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</si>
  <si>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</si>
  <si>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</si>
  <si>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</si>
  <si>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</si>
  <si>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</si>
  <si>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</si>
  <si>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</si>
  <si>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</si>
  <si>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</si>
  <si>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</si>
  <si>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</si>
  <si>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</si>
  <si>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</si>
  <si>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</si>
  <si>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28459321</t>
  </si>
  <si>
    <t>ООО "Промэнерго"</t>
  </si>
  <si>
    <t>5260327649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</si>
  <si>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</si>
  <si>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</si>
  <si>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</si>
  <si>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</si>
  <si>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</si>
  <si>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</si>
  <si>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</si>
  <si>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</si>
  <si>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</si>
  <si>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</si>
  <si>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</si>
  <si>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</si>
  <si>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</si>
  <si>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</si>
  <si>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</si>
  <si>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</si>
  <si>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</si>
  <si>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</si>
  <si>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</si>
  <si>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</si>
  <si>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</si>
  <si>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</si>
  <si>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</si>
  <si>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</si>
  <si>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</si>
  <si>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</si>
  <si>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</si>
  <si>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</si>
  <si>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</si>
  <si>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</si>
  <si>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</si>
  <si>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</si>
  <si>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</si>
  <si>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</si>
  <si>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</si>
  <si>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</si>
  <si>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</si>
  <si>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</si>
  <si>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</si>
  <si>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</si>
  <si>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</si>
  <si>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</si>
  <si>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</si>
  <si>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</si>
  <si>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</si>
  <si>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</si>
  <si>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</si>
  <si>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</si>
  <si>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</si>
  <si>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</si>
  <si>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</si>
  <si>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</si>
  <si>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</si>
  <si>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</si>
  <si>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</si>
  <si>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</si>
  <si>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</si>
  <si>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</si>
  <si>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26358122</t>
  </si>
  <si>
    <t>ООО "Сеймовские мельницы"</t>
  </si>
  <si>
    <t>5214007940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</si>
  <si>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</si>
  <si>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</si>
  <si>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</si>
  <si>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</si>
  <si>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</si>
  <si>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</si>
  <si>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28272676</t>
  </si>
  <si>
    <t>ООО "СнабСпецПром"</t>
  </si>
  <si>
    <t>5260208384</t>
  </si>
  <si>
    <t>26551991</t>
  </si>
  <si>
    <t>ООО "Сокольские тепловые системы"</t>
  </si>
  <si>
    <t>5240004022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</si>
  <si>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</si>
  <si>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</si>
  <si>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</si>
  <si>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</si>
  <si>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</si>
  <si>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</si>
  <si>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</si>
  <si>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</si>
  <si>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</si>
  <si>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</si>
  <si>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</si>
  <si>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</si>
  <si>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</si>
  <si>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</si>
  <si>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</si>
  <si>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27582693</t>
  </si>
  <si>
    <t>ООО "ТД "Нижегородский"</t>
  </si>
  <si>
    <t>5256095441</t>
  </si>
  <si>
    <t>31196714</t>
  </si>
  <si>
    <t>ООО "ТЕПЛО ПЛЮС"</t>
  </si>
  <si>
    <t>5261113456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</si>
  <si>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</si>
  <si>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</si>
  <si>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</si>
  <si>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</si>
  <si>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</si>
  <si>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</si>
  <si>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</si>
  <si>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</si>
  <si>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</si>
  <si>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</si>
  <si>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</si>
  <si>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</si>
  <si>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</si>
  <si>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</si>
  <si>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</si>
  <si>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26358313</t>
  </si>
  <si>
    <t>5246024402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</si>
  <si>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</si>
  <si>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</si>
  <si>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</si>
  <si>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</si>
  <si>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</si>
  <si>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</si>
  <si>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</si>
  <si>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</si>
  <si>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</si>
  <si>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</si>
  <si>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</si>
  <si>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</si>
  <si>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26550878</t>
  </si>
  <si>
    <t>5212007350</t>
  </si>
  <si>
    <t>26648937</t>
  </si>
  <si>
    <t>ООО "Теплосервис"</t>
  </si>
  <si>
    <t>5239010021</t>
  </si>
  <si>
    <t>26358446</t>
  </si>
  <si>
    <t>5260113326</t>
  </si>
  <si>
    <t>27670983</t>
  </si>
  <si>
    <t>ООО "Теплосети"</t>
  </si>
  <si>
    <t>5212510588</t>
  </si>
  <si>
    <t>16-11-2010 00:00:00</t>
  </si>
  <si>
    <t>26358260</t>
  </si>
  <si>
    <t>5237003540</t>
  </si>
  <si>
    <t>27967327</t>
  </si>
  <si>
    <t>5256112714</t>
  </si>
  <si>
    <t>27965855</t>
  </si>
  <si>
    <t>ООО "Теплоцентраль"</t>
  </si>
  <si>
    <t>5212510387</t>
  </si>
  <si>
    <t>26776528</t>
  </si>
  <si>
    <t>ООО "Теплоэнерго"</t>
  </si>
  <si>
    <t>5216017905</t>
  </si>
  <si>
    <t>26555812</t>
  </si>
  <si>
    <t>ООО "Теплояр"</t>
  </si>
  <si>
    <t>5251112608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</si>
  <si>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</si>
  <si>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</si>
  <si>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</si>
  <si>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</si>
  <si>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</si>
  <si>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</si>
  <si>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</si>
  <si>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</si>
  <si>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</si>
  <si>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</si>
  <si>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</si>
  <si>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26555345</t>
  </si>
  <si>
    <t>ООО "Торговый Дом "Континент"</t>
  </si>
  <si>
    <t>5239008551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</si>
  <si>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</si>
  <si>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</si>
  <si>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</si>
  <si>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</si>
  <si>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</si>
  <si>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</si>
  <si>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</si>
  <si>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</si>
  <si>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</si>
  <si>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</si>
  <si>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</si>
  <si>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</si>
  <si>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</si>
  <si>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</si>
  <si>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</si>
  <si>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26373549</t>
  </si>
  <si>
    <t>ООО "Устакоммунсервис"</t>
  </si>
  <si>
    <t>5235006578</t>
  </si>
  <si>
    <t>27632973</t>
  </si>
  <si>
    <t>ООО "ФСК "Энерго Строй"</t>
  </si>
  <si>
    <t>5257055240</t>
  </si>
  <si>
    <t>26951224</t>
  </si>
  <si>
    <t>ООО "Фармстандарт-Фитофарм-НН"</t>
  </si>
  <si>
    <t>5261035060</t>
  </si>
  <si>
    <t>27371870</t>
  </si>
  <si>
    <t>ООО "Фирма "СК-Интер"</t>
  </si>
  <si>
    <t>5250051511</t>
  </si>
  <si>
    <t>26358445</t>
  </si>
  <si>
    <t>ООО "ЦТО "Меркурий"</t>
  </si>
  <si>
    <t>5260096462</t>
  </si>
  <si>
    <t>26358492</t>
  </si>
  <si>
    <t>ООО "Цитрон"</t>
  </si>
  <si>
    <t>5260055272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</si>
  <si>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</si>
  <si>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</si>
  <si>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</si>
  <si>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</si>
  <si>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</si>
  <si>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</si>
  <si>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</si>
  <si>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</si>
  <si>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</si>
  <si>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</si>
  <si>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</si>
  <si>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</si>
  <si>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</si>
  <si>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</si>
  <si>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</si>
  <si>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</si>
  <si>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</si>
  <si>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</si>
  <si>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</si>
  <si>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</si>
  <si>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</si>
  <si>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</si>
  <si>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</si>
  <si>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</si>
  <si>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</si>
  <si>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</si>
  <si>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</si>
  <si>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</si>
  <si>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</si>
  <si>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</si>
  <si>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</si>
  <si>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</si>
  <si>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</si>
  <si>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</si>
  <si>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</si>
  <si>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</si>
  <si>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</si>
  <si>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</si>
  <si>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</si>
  <si>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</si>
  <si>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</si>
  <si>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</si>
  <si>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</si>
  <si>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</si>
  <si>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</si>
  <si>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</si>
  <si>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</si>
  <si>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</si>
  <si>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</si>
  <si>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</si>
  <si>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</si>
  <si>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</si>
  <si>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26555548</t>
  </si>
  <si>
    <t>ООО "Энергоцентр"</t>
  </si>
  <si>
    <t>5260185289</t>
  </si>
  <si>
    <t>30839410</t>
  </si>
  <si>
    <t>ООО "ЭнерджиПром-НН"</t>
  </si>
  <si>
    <t>5260386563</t>
  </si>
  <si>
    <t>23-05-2014 00:00:00</t>
  </si>
  <si>
    <t>26776525</t>
  </si>
  <si>
    <t>ООО «Коммунальные системы»</t>
  </si>
  <si>
    <t>5216017912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</si>
  <si>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</si>
  <si>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</si>
  <si>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</si>
  <si>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</si>
  <si>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</si>
  <si>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</si>
  <si>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26358161</t>
  </si>
  <si>
    <t>ООО МУП "Коммунальник"</t>
  </si>
  <si>
    <t>5219005633</t>
  </si>
  <si>
    <t>26756550</t>
  </si>
  <si>
    <t>ООО МУП "Коммунресурс"</t>
  </si>
  <si>
    <t>5219382840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</si>
  <si>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</si>
  <si>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</si>
  <si>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</si>
  <si>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</si>
  <si>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</si>
  <si>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</si>
  <si>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</si>
  <si>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</si>
  <si>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</si>
  <si>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</si>
  <si>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</si>
  <si>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</si>
  <si>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</si>
  <si>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</si>
  <si>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</si>
  <si>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</si>
  <si>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</si>
  <si>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</si>
  <si>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</si>
  <si>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</si>
  <si>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</si>
  <si>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</si>
  <si>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</si>
  <si>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</si>
  <si>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</si>
  <si>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</si>
  <si>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</si>
  <si>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</si>
  <si>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</si>
  <si>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</si>
  <si>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</si>
  <si>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30359845</t>
  </si>
  <si>
    <t>ОП "Нижегородское" АО "Главное управление жилищно-коммунального хозяйства"</t>
  </si>
  <si>
    <t>26358280</t>
  </si>
  <si>
    <t>ПАО "АМЗ"</t>
  </si>
  <si>
    <t>5243001767</t>
  </si>
  <si>
    <t>18-03-1993 00:00:00</t>
  </si>
  <si>
    <t>26358077</t>
  </si>
  <si>
    <t>ПАО "ГАЗПРОМ ГАЗОРАСПРЕДЕЛЕНИЕ НИЖНИЙ НОВГОРОД"</t>
  </si>
  <si>
    <t>5200000102</t>
  </si>
  <si>
    <t>13-01-1994 00:00:00</t>
  </si>
  <si>
    <t>26358397</t>
  </si>
  <si>
    <t>ПАО "ЗАВОД КРАСНЫЙ ЯКОРЬ"</t>
  </si>
  <si>
    <t>5257005049</t>
  </si>
  <si>
    <t>15-10-1993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</si>
  <si>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</si>
  <si>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</si>
  <si>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</si>
  <si>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</si>
  <si>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</si>
  <si>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</si>
  <si>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26358385</t>
  </si>
  <si>
    <t>ПАО "МАНН"</t>
  </si>
  <si>
    <t>5256045754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</si>
  <si>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</si>
  <si>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</si>
  <si>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</si>
  <si>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</si>
  <si>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</si>
  <si>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</si>
  <si>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</si>
  <si>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</si>
  <si>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</si>
  <si>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</si>
  <si>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</si>
  <si>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26322360</t>
  </si>
  <si>
    <t>ПАО "НМЗ"</t>
  </si>
  <si>
    <t>5259008768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</si>
  <si>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</si>
  <si>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</si>
  <si>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</si>
  <si>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</si>
  <si>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</si>
  <si>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</si>
  <si>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</si>
  <si>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</si>
  <si>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</si>
  <si>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</si>
  <si>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</si>
  <si>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</si>
  <si>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</si>
  <si>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</si>
  <si>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</si>
  <si>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</si>
  <si>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</si>
  <si>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</si>
  <si>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</si>
  <si>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</si>
  <si>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</si>
  <si>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</si>
  <si>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</si>
  <si>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</si>
  <si>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</si>
  <si>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</si>
  <si>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</si>
  <si>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</si>
  <si>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</si>
  <si>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</si>
  <si>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</si>
  <si>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</si>
  <si>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</si>
  <si>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</si>
  <si>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</si>
  <si>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</si>
  <si>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</si>
  <si>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</si>
  <si>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</si>
  <si>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</si>
  <si>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</si>
  <si>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</si>
  <si>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</si>
  <si>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</si>
  <si>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30903763</t>
  </si>
  <si>
    <t>ФГБУ "ЦЖКУ" МИНОБОРОНЫ РОССИИ</t>
  </si>
  <si>
    <t>26358103</t>
  </si>
  <si>
    <t>ФГОУ СПО "Ветлужский лесотехнический техникум"</t>
  </si>
  <si>
    <t>5209002802</t>
  </si>
  <si>
    <t>26896942</t>
  </si>
  <si>
    <t>ФГОУ СПО "Ильино-Заборский сельскохозяйственный техникум"</t>
  </si>
  <si>
    <t>5228002533</t>
  </si>
  <si>
    <t>26358487</t>
  </si>
  <si>
    <t>ФГУП "Завод "Электромаш"</t>
  </si>
  <si>
    <t>5263002110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</si>
  <si>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</si>
  <si>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</si>
  <si>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</si>
  <si>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</si>
  <si>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</si>
  <si>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</si>
  <si>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</si>
  <si>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26358465</t>
  </si>
  <si>
    <t>ФГУП "ФНПЦ НИИИС ИМ.Ю.Е.СЕДАКОВА"</t>
  </si>
  <si>
    <t>5261000011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</si>
  <si>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</si>
  <si>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</si>
  <si>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</si>
  <si>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</si>
  <si>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</si>
  <si>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</si>
  <si>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</si>
  <si>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</si>
  <si>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</si>
  <si>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</si>
  <si>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</si>
  <si>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</si>
  <si>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</si>
  <si>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</si>
  <si>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</si>
  <si>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</si>
  <si>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</si>
  <si>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</si>
  <si>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</si>
  <si>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</si>
  <si>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</si>
  <si>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</si>
  <si>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</si>
  <si>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</si>
  <si>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</si>
  <si>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</si>
  <si>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</si>
  <si>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27577553</t>
  </si>
  <si>
    <t>ФКУ ИК-8 ГУФСИН РОССИИ ПО НИЖЕГОРОДСКОЙ ОБЛАСТИ</t>
  </si>
  <si>
    <t>5234002500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</si>
  <si>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</si>
  <si>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</si>
  <si>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</si>
  <si>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</si>
  <si>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</si>
  <si>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</si>
  <si>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</si>
  <si>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</si>
  <si>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</si>
  <si>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</si>
  <si>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</si>
  <si>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</si>
  <si>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</si>
  <si>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</si>
  <si>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</si>
  <si>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</si>
  <si>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</si>
  <si>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</si>
  <si>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</si>
  <si>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</si>
  <si>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</si>
  <si>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</si>
  <si>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</si>
  <si>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</si>
  <si>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27819530</t>
  </si>
  <si>
    <t>Филиал ФГУП "НПО "Микроген" Минздравсоцразвития России в г. Нижний Новгород "Нижегородское предприятие по производству бактерийных препаратов "ИмБио"</t>
  </si>
  <si>
    <t>7722292838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</si>
  <si>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</si>
  <si>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</si>
  <si>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</si>
  <si>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</si>
  <si>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Юдин Виталий Сергеевич</t>
  </si>
  <si>
    <t>Зайцев Николай Николаевич</t>
  </si>
  <si>
    <t>603022, Нижний Новгород, ул.Тимирязева, д.15, корп.2</t>
  </si>
  <si>
    <t>Заместитель директора по техническим вопросам</t>
  </si>
  <si>
    <t>teploplus-nnov@yandex.ru</t>
  </si>
  <si>
    <t>2013215</t>
  </si>
  <si>
    <t>25.02.2019 15:52:18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</si>
  <si>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</si>
  <si>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</si>
  <si>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</si>
  <si>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</si>
  <si>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</si>
  <si>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</si>
  <si>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</si>
  <si>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</si>
  <si>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</si>
  <si>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</si>
  <si>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</si>
  <si>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</si>
  <si>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</si>
  <si>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</si>
  <si>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</si>
  <si>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</si>
  <si>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</si>
  <si>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</si>
  <si>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</si>
  <si>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</si>
  <si>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</si>
  <si>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</si>
  <si>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</si>
  <si>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</si>
  <si>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</si>
  <si>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</si>
  <si>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</si>
  <si>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</si>
  <si>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</si>
  <si>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</si>
  <si>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</si>
  <si>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</si>
  <si>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</si>
  <si>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</si>
  <si>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</si>
  <si>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</si>
  <si>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</si>
  <si>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</si>
  <si>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</si>
  <si>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</si>
  <si>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</si>
  <si>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</si>
  <si>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</si>
  <si>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</si>
  <si>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</si>
  <si>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</si>
  <si>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</si>
  <si>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</si>
  <si>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</si>
  <si>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</si>
  <si>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</si>
  <si>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</si>
  <si>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</si>
  <si>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</si>
  <si>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</si>
  <si>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</si>
  <si>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</si>
  <si>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</si>
  <si>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</si>
  <si>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</si>
  <si>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</si>
  <si>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</si>
  <si>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</si>
  <si>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</si>
  <si>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</si>
  <si>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</si>
  <si>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</si>
  <si>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</si>
  <si>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</si>
  <si>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</si>
  <si>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</si>
  <si>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</si>
  <si>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</si>
  <si>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</si>
  <si>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Новинский сельсовет</t>
  </si>
  <si>
    <t>22607436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</si>
  <si>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</si>
  <si>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</si>
  <si>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</si>
  <si>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</si>
  <si>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</si>
  <si>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</si>
  <si>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</si>
  <si>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</si>
  <si>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</si>
  <si>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</si>
  <si>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</si>
  <si>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</si>
  <si>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</si>
  <si>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</si>
  <si>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</si>
  <si>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</si>
  <si>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</si>
  <si>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</si>
  <si>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</si>
  <si>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</si>
  <si>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</si>
  <si>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</si>
  <si>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</si>
  <si>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</si>
  <si>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</si>
  <si>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</si>
  <si>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</si>
  <si>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</si>
  <si>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</si>
  <si>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</si>
  <si>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</si>
  <si>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</si>
  <si>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</si>
  <si>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</si>
  <si>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</si>
  <si>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</si>
  <si>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</si>
  <si>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</si>
  <si>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</si>
  <si>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</si>
  <si>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</si>
  <si>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</si>
  <si>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</si>
  <si>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</si>
  <si>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</si>
  <si>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</si>
  <si>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</si>
  <si>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</si>
  <si>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</si>
  <si>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</si>
  <si>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</si>
  <si>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</si>
  <si>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</si>
  <si>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</si>
  <si>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</si>
  <si>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</si>
  <si>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</si>
  <si>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</si>
  <si>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</si>
  <si>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</si>
  <si>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</si>
  <si>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</si>
  <si>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</si>
  <si>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</si>
  <si>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</si>
  <si>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</si>
  <si>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</si>
  <si>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</si>
  <si>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</si>
  <si>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</si>
  <si>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</si>
  <si>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</si>
  <si>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</si>
  <si>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</si>
  <si>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</si>
  <si>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</si>
  <si>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</si>
  <si>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</si>
  <si>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</si>
  <si>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</si>
  <si>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</si>
  <si>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</si>
  <si>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</si>
  <si>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</si>
  <si>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</si>
  <si>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</si>
  <si>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</si>
  <si>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</si>
  <si>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</si>
  <si>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</si>
  <si>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</si>
  <si>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</si>
  <si>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</si>
  <si>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</si>
  <si>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</si>
  <si>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</si>
  <si>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</si>
  <si>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</si>
  <si>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</si>
  <si>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</si>
  <si>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</si>
  <si>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</si>
  <si>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</si>
  <si>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</si>
  <si>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</si>
  <si>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</si>
  <si>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</si>
  <si>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</si>
  <si>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</si>
  <si>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</si>
  <si>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</si>
  <si>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</si>
  <si>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</si>
  <si>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</si>
  <si>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</si>
  <si>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</si>
  <si>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</si>
  <si>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</si>
  <si>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</si>
  <si>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</si>
  <si>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</si>
  <si>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</si>
  <si>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</si>
  <si>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</si>
  <si>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</si>
  <si>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</si>
  <si>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</si>
  <si>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</si>
  <si>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</si>
  <si>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</si>
  <si>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</si>
  <si>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</si>
  <si>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</si>
  <si>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</si>
  <si>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</si>
  <si>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</si>
  <si>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</si>
  <si>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</si>
  <si>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</si>
  <si>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</si>
  <si>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</si>
  <si>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</si>
  <si>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</si>
  <si>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</si>
  <si>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</si>
  <si>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</si>
  <si>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</si>
  <si>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</si>
  <si>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 муниципальный район</t>
  </si>
  <si>
    <t>22621000</t>
  </si>
  <si>
    <t>Белавский сельсовет</t>
  </si>
  <si>
    <t>22621408</t>
  </si>
  <si>
    <t>22621416</t>
  </si>
  <si>
    <t>Красногорский сельсовет</t>
  </si>
  <si>
    <t>22621420</t>
  </si>
  <si>
    <t>Михайловский сельсовет</t>
  </si>
  <si>
    <t>22621424</t>
  </si>
  <si>
    <t>Огнев-Майданский сельсовет</t>
  </si>
  <si>
    <t>22621428</t>
  </si>
  <si>
    <t>Отарский сельсовет</t>
  </si>
  <si>
    <t>22621432</t>
  </si>
  <si>
    <t>Поселок Васильсурск</t>
  </si>
  <si>
    <t>22621154</t>
  </si>
  <si>
    <t>Поселок Воротынец</t>
  </si>
  <si>
    <t>22621151</t>
  </si>
  <si>
    <t>Семьянский сельсовет</t>
  </si>
  <si>
    <t>22621444</t>
  </si>
  <si>
    <t>Фокинский сельсовет</t>
  </si>
  <si>
    <t>22621448</t>
  </si>
  <si>
    <t>Чугуновский сельсовет</t>
  </si>
  <si>
    <t>22621452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</si>
  <si>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</si>
  <si>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</si>
  <si>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</si>
  <si>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</si>
  <si>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</si>
  <si>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</si>
  <si>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</si>
  <si>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</si>
  <si>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</si>
  <si>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</si>
  <si>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</si>
  <si>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</si>
  <si>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</si>
  <si>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</si>
  <si>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</si>
  <si>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</si>
  <si>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</si>
  <si>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</si>
  <si>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</si>
  <si>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</si>
  <si>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</si>
  <si>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</si>
  <si>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</si>
  <si>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</si>
  <si>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</si>
  <si>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</si>
  <si>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</si>
  <si>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</si>
  <si>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</si>
  <si>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</si>
  <si>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</si>
  <si>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</si>
  <si>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</si>
  <si>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</si>
  <si>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</si>
  <si>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</si>
  <si>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</si>
  <si>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</si>
  <si>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</si>
  <si>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</si>
  <si>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</si>
  <si>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</si>
  <si>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</si>
  <si>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</si>
  <si>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</si>
  <si>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</si>
  <si>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</si>
  <si>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</si>
  <si>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</si>
  <si>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</si>
  <si>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</si>
  <si>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</si>
  <si>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</si>
  <si>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</si>
  <si>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</si>
  <si>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</si>
  <si>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</si>
  <si>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</si>
  <si>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</si>
  <si>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</si>
  <si>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</si>
  <si>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</si>
  <si>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</si>
  <si>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</si>
  <si>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</si>
  <si>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</si>
  <si>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</si>
  <si>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</si>
  <si>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</si>
  <si>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</si>
  <si>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</si>
  <si>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</si>
  <si>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</si>
  <si>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</si>
  <si>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</si>
  <si>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</si>
  <si>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</si>
  <si>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</si>
  <si>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</si>
  <si>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</si>
  <si>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</si>
  <si>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</si>
  <si>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</si>
  <si>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</si>
  <si>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</si>
  <si>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</si>
  <si>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</si>
  <si>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</si>
  <si>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</si>
  <si>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</si>
  <si>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</si>
  <si>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</si>
  <si>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</si>
  <si>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</si>
  <si>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</si>
  <si>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</si>
  <si>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</si>
  <si>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</si>
  <si>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</si>
  <si>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</si>
  <si>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</si>
  <si>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</si>
  <si>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</si>
  <si>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</si>
  <si>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</si>
  <si>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</si>
  <si>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</si>
  <si>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</si>
  <si>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</si>
  <si>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</si>
  <si>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</si>
  <si>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</si>
  <si>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</si>
  <si>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</si>
  <si>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</si>
  <si>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</si>
  <si>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</si>
  <si>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</si>
  <si>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</si>
  <si>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</si>
  <si>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</si>
  <si>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</si>
  <si>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</si>
  <si>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</si>
  <si>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</si>
  <si>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</si>
  <si>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</si>
  <si>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</si>
  <si>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</si>
  <si>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</si>
  <si>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</si>
  <si>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</si>
  <si>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</si>
  <si>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</si>
  <si>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</si>
  <si>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</si>
  <si>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</si>
  <si>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</si>
  <si>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</si>
  <si>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</si>
  <si>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</si>
  <si>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</si>
  <si>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</si>
  <si>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</si>
  <si>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</si>
  <si>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</si>
  <si>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</si>
  <si>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</si>
  <si>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</si>
  <si>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</si>
  <si>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</si>
  <si>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</si>
  <si>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</si>
  <si>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</si>
  <si>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</si>
  <si>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</si>
  <si>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</si>
  <si>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</si>
  <si>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</si>
  <si>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</si>
  <si>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</si>
  <si>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</si>
  <si>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</si>
  <si>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</si>
  <si>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</si>
  <si>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</si>
  <si>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</si>
  <si>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</si>
  <si>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</si>
  <si>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</si>
  <si>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</si>
  <si>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</si>
  <si>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</si>
  <si>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</si>
  <si>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</si>
  <si>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</si>
  <si>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</si>
  <si>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</si>
  <si>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</si>
  <si>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</si>
  <si>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</si>
  <si>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</si>
  <si>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</si>
  <si>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</si>
  <si>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</si>
  <si>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</si>
  <si>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</si>
  <si>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</si>
  <si>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</si>
  <si>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</si>
  <si>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</si>
  <si>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</si>
  <si>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</si>
  <si>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</si>
  <si>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</si>
  <si>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</si>
  <si>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</si>
  <si>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</si>
  <si>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</si>
  <si>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</si>
  <si>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</si>
  <si>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</si>
  <si>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</si>
  <si>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</si>
  <si>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</si>
  <si>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</si>
  <si>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</si>
  <si>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</si>
  <si>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</si>
  <si>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</si>
  <si>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</si>
  <si>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</si>
  <si>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</si>
  <si>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</si>
  <si>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</si>
  <si>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</si>
  <si>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</si>
  <si>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</si>
  <si>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</si>
  <si>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</si>
  <si>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</si>
  <si>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</si>
  <si>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</si>
  <si>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</si>
  <si>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</si>
  <si>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</si>
  <si>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</si>
  <si>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</si>
  <si>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</si>
  <si>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</si>
  <si>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</si>
  <si>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</si>
  <si>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</si>
  <si>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</si>
  <si>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</si>
  <si>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</si>
  <si>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</si>
  <si>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</si>
  <si>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</si>
  <si>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</si>
  <si>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</si>
  <si>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</si>
  <si>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</si>
  <si>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</si>
  <si>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</si>
  <si>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</si>
  <si>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</si>
  <si>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</si>
  <si>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</si>
  <si>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</si>
  <si>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</si>
  <si>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</si>
  <si>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</si>
  <si>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</si>
  <si>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</si>
  <si>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</si>
  <si>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</si>
  <si>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</si>
  <si>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</si>
  <si>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</si>
  <si>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</si>
  <si>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</si>
  <si>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</si>
  <si>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</si>
  <si>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</si>
  <si>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</si>
  <si>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</si>
  <si>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</si>
  <si>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</si>
  <si>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</si>
  <si>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</si>
  <si>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</si>
  <si>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</si>
  <si>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</si>
  <si>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</si>
  <si>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</si>
  <si>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</si>
  <si>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</si>
  <si>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</si>
  <si>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</si>
  <si>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</si>
  <si>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</si>
  <si>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</si>
  <si>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</si>
  <si>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</si>
  <si>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</si>
  <si>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</si>
  <si>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</si>
  <si>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</si>
  <si>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</si>
  <si>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</si>
  <si>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</si>
  <si>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</si>
  <si>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</si>
  <si>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</si>
  <si>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</si>
  <si>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</si>
  <si>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</si>
  <si>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</si>
  <si>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</si>
  <si>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</si>
  <si>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</si>
  <si>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</si>
  <si>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</si>
  <si>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</si>
  <si>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</si>
  <si>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</si>
  <si>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</si>
  <si>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</si>
  <si>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</si>
  <si>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</si>
  <si>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</si>
  <si>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</si>
  <si>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</si>
  <si>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</si>
  <si>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</si>
  <si>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</si>
  <si>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</si>
  <si>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</si>
  <si>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</si>
  <si>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</si>
  <si>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</si>
  <si>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</si>
  <si>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</si>
  <si>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</si>
  <si>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</si>
  <si>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</si>
  <si>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</si>
  <si>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</si>
  <si>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</si>
  <si>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</si>
  <si>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</si>
  <si>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</si>
  <si>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</si>
  <si>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</si>
  <si>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</si>
  <si>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</si>
  <si>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</si>
  <si>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</si>
  <si>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</si>
  <si>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</si>
  <si>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</si>
  <si>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</si>
  <si>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</si>
  <si>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</si>
  <si>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</si>
  <si>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</si>
  <si>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</si>
  <si>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</si>
  <si>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</si>
  <si>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</si>
  <si>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</si>
  <si>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</si>
  <si>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</si>
  <si>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</si>
  <si>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</si>
  <si>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</si>
  <si>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</si>
  <si>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</si>
  <si>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</si>
  <si>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</si>
  <si>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</si>
  <si>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</si>
  <si>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</si>
  <si>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</si>
  <si>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</si>
  <si>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</si>
  <si>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</si>
  <si>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</si>
  <si>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</si>
  <si>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</si>
  <si>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</si>
  <si>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</si>
  <si>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</si>
  <si>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</si>
  <si>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</si>
  <si>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</si>
  <si>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</si>
  <si>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</si>
  <si>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</si>
  <si>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</si>
  <si>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</si>
  <si>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</si>
  <si>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</si>
  <si>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</si>
  <si>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</si>
  <si>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</si>
  <si>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</si>
  <si>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</si>
  <si>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</si>
  <si>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</si>
  <si>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</si>
  <si>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</si>
  <si>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</si>
  <si>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</si>
  <si>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</si>
  <si>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</si>
  <si>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</si>
  <si>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</si>
  <si>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</si>
  <si>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</si>
  <si>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</si>
  <si>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</si>
  <si>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</si>
  <si>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</si>
  <si>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</si>
  <si>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</si>
  <si>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</si>
  <si>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</si>
  <si>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</si>
  <si>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</si>
  <si>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</si>
  <si>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</si>
  <si>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</si>
  <si>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</si>
  <si>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</si>
  <si>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</si>
  <si>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</si>
  <si>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</si>
  <si>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</si>
  <si>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</si>
  <si>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</si>
  <si>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</si>
  <si>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</si>
  <si>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</si>
  <si>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</si>
  <si>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</si>
  <si>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</si>
  <si>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</si>
  <si>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</si>
  <si>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</si>
  <si>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</si>
  <si>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</si>
  <si>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</si>
  <si>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</si>
  <si>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</si>
  <si>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</si>
  <si>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</si>
  <si>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</si>
  <si>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</si>
  <si>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</si>
  <si>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</si>
  <si>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</si>
  <si>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</si>
  <si>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</si>
  <si>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</si>
  <si>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</si>
  <si>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</si>
  <si>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</si>
  <si>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</si>
  <si>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</si>
  <si>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</si>
  <si>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</si>
  <si>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</si>
  <si>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</si>
  <si>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</si>
  <si>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</si>
  <si>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</si>
  <si>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</si>
  <si>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</si>
  <si>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</si>
  <si>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</si>
  <si>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</si>
  <si>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</si>
  <si>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</si>
  <si>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</si>
  <si>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</si>
  <si>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</si>
  <si>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</si>
  <si>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</si>
  <si>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</si>
  <si>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</si>
  <si>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</si>
  <si>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</si>
  <si>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</si>
  <si>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</si>
  <si>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</si>
  <si>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</si>
  <si>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</si>
  <si>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</si>
  <si>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</si>
  <si>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</si>
  <si>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</si>
  <si>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</si>
  <si>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</si>
  <si>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</si>
  <si>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</si>
  <si>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</si>
  <si>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</si>
  <si>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</si>
  <si>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</si>
  <si>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</si>
  <si>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</si>
  <si>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</si>
  <si>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</si>
  <si>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</si>
  <si>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</si>
  <si>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</si>
  <si>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</si>
  <si>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</si>
  <si>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Кстовский муниципальный район, Афонинский сельсовет (22637404);</t>
  </si>
  <si>
    <t>наименование отсутствует</t>
  </si>
  <si>
    <t>Афонинский сельсовет (22637404)</t>
  </si>
  <si>
    <t>https://portal.eias.ru/Portal/DownloadPage.aspx?type=12&amp;guid=8959e5ea-b08d-4b0d-8290-1729968f20af</t>
  </si>
  <si>
    <t>Договор теплоснабжения</t>
  </si>
  <si>
    <t>https://portal.eias.ru/Portal/DownloadPage.aspx?type=12&amp;guid=d3671514-0ac3-4760-8ee8-ea7ed4d3049d</t>
  </si>
  <si>
    <t>Доступно обновление до версии 1.0.1</t>
  </si>
  <si>
    <t>Описание изменений: Версия 1.0.1
1. Убрано примечание для листа 'Форма 4.7'.</t>
  </si>
  <si>
    <t>Размер файла обновления: 297472 байт</t>
  </si>
  <si>
    <t>Обновление отменено пользователем</t>
  </si>
  <si>
    <t>Предупреждение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</si>
</sst>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94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"/>
      <color indexed="9"/>
      <name val="Tahoma"/>
      <family val="2"/>
      <charset val="204"/>
    </font>
    <font>
      <sz val="1"/>
      <name val="Tahoma"/>
      <family val="2"/>
      <charset val="204"/>
    </font>
    <font>
      <sz val="1"/>
      <color indexed="10"/>
      <name val="Tahoma"/>
      <family val="2"/>
      <charset val="204"/>
    </font>
    <font>
      <sz val="10"/>
      <name val="Times New Roman CYR"/>
      <charset val="204"/>
    </font>
    <font>
      <sz val="1"/>
      <color indexed="11"/>
      <name val="Tahoma"/>
      <family val="2"/>
      <charset val="204"/>
    </font>
    <font>
      <sz val="15"/>
      <name val="Tahoma"/>
      <family val="2"/>
      <charset val="204"/>
    </font>
    <font>
      <sz val="11"/>
      <name val="Webdings2"/>
      <charset val="204"/>
    </font>
    <font>
      <u/>
      <sz val="1"/>
      <color rgb="FF333399"/>
      <name val="Tahoma"/>
      <family val="2"/>
      <charset val="204"/>
    </font>
    <font>
      <b/>
      <sz val="1"/>
      <color indexed="8"/>
      <name val="Calibri"/>
      <family val="2"/>
      <charset val="204"/>
    </font>
    <font>
      <b/>
      <sz val="1"/>
      <color theme="0"/>
      <name val="Calibri"/>
      <family val="2"/>
      <charset val="204"/>
    </font>
  </fonts>
  <fills count="4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D3DBDB"/>
      </top>
      <bottom/>
      <diagonal/>
    </border>
  </borders>
  <cellStyleXfs count="135">
    <xf numFmtId="49" fontId="0" fillId="0" borderId="0" applyBorder="0">
      <alignment vertical="top"/>
    </xf>
    <xf numFmtId="0" fontId="4" fillId="0" borderId="0"/>
    <xf numFmtId="165" fontId="4" fillId="0" borderId="0"/>
    <xf numFmtId="0" fontId="39" fillId="0" borderId="0"/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64" fontId="5" fillId="0" borderId="0" applyFont="0" applyFill="0" applyBorder="0" applyAlignment="0" applyProtection="0"/>
    <xf numFmtId="0" fontId="17" fillId="0" borderId="0" applyFill="0" applyBorder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20" fillId="2" borderId="1" applyNumberFormat="0" applyAlignment="0"/>
    <xf numFmtId="0" fontId="19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6" fillId="0" borderId="0"/>
    <xf numFmtId="0" fontId="17" fillId="0" borderId="0" applyFill="0" applyBorder="0" applyProtection="0">
      <alignment vertical="center"/>
    </xf>
    <xf numFmtId="0" fontId="17" fillId="0" borderId="0" applyFill="0" applyBorder="0" applyProtection="0">
      <alignment vertical="center"/>
    </xf>
    <xf numFmtId="49" fontId="38" fillId="3" borderId="2" applyNumberFormat="0">
      <alignment horizontal="center" vertical="center"/>
    </xf>
    <xf numFmtId="0" fontId="15" fillId="4" borderId="1" applyNumberFormat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8" fillId="0" borderId="0" applyBorder="0">
      <alignment horizontal="center" vertical="center" wrapText="1"/>
    </xf>
    <xf numFmtId="0" fontId="9" fillId="0" borderId="3" applyBorder="0">
      <alignment horizontal="center" vertical="center" wrapText="1"/>
    </xf>
    <xf numFmtId="4" fontId="7" fillId="5" borderId="4" applyBorder="0">
      <alignment horizontal="right"/>
    </xf>
    <xf numFmtId="0" fontId="23" fillId="0" borderId="0"/>
    <xf numFmtId="0" fontId="53" fillId="0" borderId="0"/>
    <xf numFmtId="0" fontId="3" fillId="0" borderId="0"/>
    <xf numFmtId="0" fontId="37" fillId="6" borderId="0" applyNumberFormat="0" applyBorder="0" applyAlignment="0">
      <alignment horizontal="left" vertical="center"/>
    </xf>
    <xf numFmtId="49" fontId="7" fillId="0" borderId="0" applyBorder="0">
      <alignment vertical="top"/>
    </xf>
    <xf numFmtId="49" fontId="7" fillId="0" borderId="0" applyBorder="0">
      <alignment vertical="top"/>
    </xf>
    <xf numFmtId="49" fontId="7" fillId="6" borderId="0" applyBorder="0">
      <alignment vertical="top"/>
    </xf>
    <xf numFmtId="49" fontId="37" fillId="0" borderId="0" applyBorder="0">
      <alignment vertical="top"/>
    </xf>
    <xf numFmtId="49" fontId="7" fillId="0" borderId="0" applyBorder="0">
      <alignment vertical="top"/>
    </xf>
    <xf numFmtId="0" fontId="23" fillId="0" borderId="0"/>
    <xf numFmtId="49" fontId="7" fillId="0" borderId="0" applyBorder="0">
      <alignment vertical="top"/>
    </xf>
    <xf numFmtId="0" fontId="23" fillId="0" borderId="0"/>
    <xf numFmtId="0" fontId="23" fillId="0" borderId="0"/>
    <xf numFmtId="0" fontId="3" fillId="0" borderId="0"/>
    <xf numFmtId="49" fontId="7" fillId="0" borderId="0" applyBorder="0">
      <alignment vertical="top"/>
    </xf>
    <xf numFmtId="0" fontId="3" fillId="0" borderId="0"/>
    <xf numFmtId="0" fontId="7" fillId="0" borderId="0">
      <alignment horizontal="left" vertical="center"/>
    </xf>
    <xf numFmtId="0" fontId="3" fillId="0" borderId="0"/>
    <xf numFmtId="0" fontId="23" fillId="0" borderId="0"/>
    <xf numFmtId="0" fontId="3" fillId="15" borderId="0"/>
    <xf numFmtId="0" fontId="3" fillId="0" borderId="0"/>
    <xf numFmtId="0" fontId="23" fillId="0" borderId="0"/>
    <xf numFmtId="0" fontId="63" fillId="0" borderId="0" applyNumberFormat="0" applyFill="0" applyBorder="0" applyAlignment="0" applyProtection="0"/>
    <xf numFmtId="0" fontId="64" fillId="0" borderId="44" applyNumberFormat="0" applyFill="0" applyAlignment="0" applyProtection="0"/>
    <xf numFmtId="0" fontId="65" fillId="0" borderId="45" applyNumberFormat="0" applyFill="0" applyAlignment="0" applyProtection="0"/>
    <xf numFmtId="0" fontId="66" fillId="0" borderId="46" applyNumberFormat="0" applyFill="0" applyAlignment="0" applyProtection="0"/>
    <xf numFmtId="0" fontId="66" fillId="0" borderId="0" applyNumberFormat="0" applyFill="0" applyBorder="0" applyAlignment="0" applyProtection="0"/>
    <xf numFmtId="0" fontId="67" fillId="16" borderId="0" applyNumberFormat="0" applyBorder="0" applyAlignment="0" applyProtection="0"/>
    <xf numFmtId="0" fontId="68" fillId="17" borderId="0" applyNumberFormat="0" applyBorder="0" applyAlignment="0" applyProtection="0"/>
    <xf numFmtId="0" fontId="69" fillId="18" borderId="0" applyNumberFormat="0" applyBorder="0" applyAlignment="0" applyProtection="0"/>
    <xf numFmtId="0" fontId="70" fillId="19" borderId="47" applyNumberFormat="0" applyAlignment="0" applyProtection="0"/>
    <xf numFmtId="0" fontId="71" fillId="19" borderId="48" applyNumberFormat="0" applyAlignment="0" applyProtection="0"/>
    <xf numFmtId="0" fontId="72" fillId="0" borderId="49" applyNumberFormat="0" applyFill="0" applyAlignment="0" applyProtection="0"/>
    <xf numFmtId="0" fontId="73" fillId="20" borderId="50" applyNumberFormat="0" applyAlignment="0" applyProtection="0"/>
    <xf numFmtId="0" fontId="74" fillId="0" borderId="0" applyNumberFormat="0" applyFill="0" applyBorder="0" applyAlignment="0" applyProtection="0"/>
    <xf numFmtId="0" fontId="34" fillId="21" borderId="51" applyNumberFormat="0" applyFont="0" applyAlignment="0" applyProtection="0"/>
    <xf numFmtId="0" fontId="75" fillId="0" borderId="0" applyNumberFormat="0" applyFill="0" applyBorder="0" applyAlignment="0" applyProtection="0"/>
    <xf numFmtId="0" fontId="76" fillId="0" borderId="52" applyNumberFormat="0" applyFill="0" applyAlignment="0" applyProtection="0"/>
    <xf numFmtId="0" fontId="54" fillId="22" borderId="0" applyNumberFormat="0" applyBorder="0" applyAlignment="0" applyProtection="0"/>
    <xf numFmtId="0" fontId="56" fillId="23" borderId="0" applyNumberFormat="0" applyBorder="0" applyAlignment="0" applyProtection="0"/>
    <xf numFmtId="0" fontId="56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56" fillId="27" borderId="0" applyNumberFormat="0" applyBorder="0" applyAlignment="0" applyProtection="0"/>
    <xf numFmtId="0" fontId="56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56" fillId="31" borderId="0" applyNumberFormat="0" applyBorder="0" applyAlignment="0" applyProtection="0"/>
    <xf numFmtId="0" fontId="56" fillId="32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4" fillId="37" borderId="0" applyNumberFormat="0" applyBorder="0" applyAlignment="0" applyProtection="0"/>
    <xf numFmtId="0" fontId="54" fillId="38" borderId="0" applyNumberFormat="0" applyBorder="0" applyAlignment="0" applyProtection="0"/>
    <xf numFmtId="0" fontId="56" fillId="39" borderId="0" applyNumberFormat="0" applyBorder="0" applyAlignment="0" applyProtection="0"/>
    <xf numFmtId="0" fontId="56" fillId="40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4" fillId="45" borderId="0" applyNumberFormat="0" applyBorder="0" applyAlignment="0" applyProtection="0"/>
    <xf numFmtId="167" fontId="7" fillId="5" borderId="0">
      <protection locked="0"/>
    </xf>
    <xf numFmtId="168" fontId="7" fillId="5" borderId="0">
      <protection locked="0"/>
    </xf>
    <xf numFmtId="169" fontId="7" fillId="5" borderId="0">
      <protection locked="0"/>
    </xf>
    <xf numFmtId="49" fontId="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43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2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0" fillId="0" borderId="1" applyNumberFormat="0" applyAlignment="0"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87" fillId="0" borderId="0"/>
    <xf numFmtId="49" fontId="3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49" fontId="34" fillId="46" borderId="0" applyBorder="0">
      <alignment vertical="top"/>
    </xf>
    <xf numFmtId="49" fontId="34" fillId="46" borderId="0" applyBorder="0">
      <alignment vertical="top"/>
    </xf>
    <xf numFmtId="0" fontId="52" fillId="0" borderId="0" applyNumberFormat="0" applyFill="0" applyBorder="0" applyAlignment="0" applyProtection="0">
      <alignment vertical="top"/>
      <protection locked="0"/>
    </xf>
    <xf numFmtId="0" fontId="9" fillId="46" borderId="6" applyNumberFormat="0" applyFont="0" applyFill="0" applyAlignment="0" applyProtection="0">
      <alignment horizontal="center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49" fontId="7" fillId="0" borderId="0" applyBorder="0">
      <alignment vertical="top"/>
    </xf>
  </cellStyleXfs>
  <cellXfs count="552">
    <xf numFmtId="49" fontId="0" fillId="0" borderId="0" xfId="0">
      <alignment vertical="top"/>
    </xf>
    <xf numFmtId="49" fontId="7" fillId="7" borderId="4" xfId="0" applyFont="1" applyFill="1" applyBorder="1" applyAlignment="1" applyProtection="1">
      <alignment horizontal="center" vertical="top"/>
    </xf>
    <xf numFmtId="49" fontId="7" fillId="0" borderId="0" xfId="48" applyFont="1" applyAlignment="1" applyProtection="1">
      <alignment vertical="center" wrapText="1"/>
    </xf>
    <xf numFmtId="49" fontId="12" fillId="0" borderId="0" xfId="48" applyFont="1" applyAlignment="1" applyProtection="1">
      <alignment vertical="center"/>
    </xf>
    <xf numFmtId="0" fontId="12" fillId="0" borderId="0" xfId="47" applyFont="1" applyAlignment="1" applyProtection="1">
      <alignment horizontal="center" vertical="center" wrapText="1"/>
    </xf>
    <xf numFmtId="0" fontId="7" fillId="0" borderId="0" xfId="47" applyFont="1" applyAlignment="1" applyProtection="1">
      <alignment vertical="center" wrapText="1"/>
    </xf>
    <xf numFmtId="0" fontId="7" fillId="0" borderId="0" xfId="47" applyFont="1" applyAlignment="1" applyProtection="1">
      <alignment horizontal="left" vertical="center" wrapText="1"/>
    </xf>
    <xf numFmtId="0" fontId="7" fillId="0" borderId="0" xfId="47" applyFont="1" applyProtection="1"/>
    <xf numFmtId="49" fontId="7" fillId="0" borderId="0" xfId="42" applyFont="1" applyProtection="1">
      <alignment vertical="top"/>
    </xf>
    <xf numFmtId="49" fontId="7" fillId="0" borderId="0" xfId="42" applyProtection="1">
      <alignment vertical="top"/>
    </xf>
    <xf numFmtId="0" fontId="12" fillId="0" borderId="0" xfId="50" applyNumberFormat="1" applyFont="1" applyFill="1" applyAlignment="1" applyProtection="1">
      <alignment vertical="center" wrapText="1"/>
    </xf>
    <xf numFmtId="0" fontId="12" fillId="0" borderId="0" xfId="50" applyFont="1" applyFill="1" applyAlignment="1" applyProtection="1">
      <alignment horizontal="left" vertical="center" wrapText="1"/>
    </xf>
    <xf numFmtId="0" fontId="12" fillId="0" borderId="0" xfId="50" applyFont="1" applyFill="1" applyAlignment="1" applyProtection="1">
      <alignment vertical="center" wrapText="1"/>
    </xf>
    <xf numFmtId="0" fontId="7" fillId="0" borderId="0" xfId="50" applyFont="1" applyAlignment="1" applyProtection="1">
      <alignment vertical="center" wrapText="1"/>
    </xf>
    <xf numFmtId="0" fontId="7" fillId="0" borderId="0" xfId="50" applyFont="1" applyFill="1" applyAlignment="1" applyProtection="1">
      <alignment vertical="center"/>
    </xf>
    <xf numFmtId="0" fontId="12" fillId="0" borderId="0" xfId="50" applyFont="1" applyFill="1" applyBorder="1" applyAlignment="1" applyProtection="1">
      <alignment vertical="center" wrapText="1"/>
    </xf>
    <xf numFmtId="49" fontId="12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7" fillId="0" borderId="0" xfId="53" applyFont="1" applyFill="1" applyAlignment="1" applyProtection="1">
      <alignment vertical="center" wrapText="1"/>
    </xf>
    <xf numFmtId="0" fontId="23" fillId="0" borderId="0" xfId="45" applyProtection="1"/>
    <xf numFmtId="0" fontId="7" fillId="0" borderId="0" xfId="49" applyFont="1" applyFill="1" applyBorder="1" applyAlignment="1" applyProtection="1">
      <alignment horizontal="left" vertical="center" wrapText="1" indent="1"/>
    </xf>
    <xf numFmtId="4" fontId="7" fillId="0" borderId="0" xfId="33" applyFont="1" applyFill="1" applyBorder="1" applyAlignment="1" applyProtection="1">
      <alignment horizontal="right" vertical="center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4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vertical="top" wrapText="1"/>
    </xf>
    <xf numFmtId="0" fontId="20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2" fillId="0" borderId="0" xfId="53" applyFont="1" applyFill="1" applyAlignment="1" applyProtection="1">
      <alignment vertical="center" wrapText="1"/>
    </xf>
    <xf numFmtId="49" fontId="9" fillId="8" borderId="0" xfId="0" applyNumberFormat="1" applyFont="1" applyFill="1" applyAlignment="1" applyProtection="1">
      <alignment horizontal="center" vertical="center"/>
    </xf>
    <xf numFmtId="0" fontId="3" fillId="0" borderId="0" xfId="36"/>
    <xf numFmtId="0" fontId="7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9" fillId="0" borderId="0" xfId="53" applyFont="1" applyFill="1" applyAlignment="1" applyProtection="1">
      <alignment horizontal="center" vertical="center" wrapText="1"/>
    </xf>
    <xf numFmtId="0" fontId="29" fillId="0" borderId="0" xfId="47" applyFont="1" applyAlignment="1" applyProtection="1">
      <alignment horizontal="center" vertical="center"/>
    </xf>
    <xf numFmtId="0" fontId="33" fillId="0" borderId="0" xfId="53" applyFont="1" applyFill="1" applyBorder="1" applyAlignment="1" applyProtection="1">
      <alignment horizontal="center" vertical="center" wrapText="1"/>
    </xf>
    <xf numFmtId="0" fontId="20" fillId="0" borderId="0" xfId="19" applyFont="1" applyFill="1" applyBorder="1" applyAlignment="1" applyProtection="1">
      <alignment horizontal="left" vertical="top"/>
    </xf>
    <xf numFmtId="49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Alignment="1" applyProtection="1">
      <alignment horizontal="center" vertical="center"/>
    </xf>
    <xf numFmtId="49" fontId="21" fillId="8" borderId="0" xfId="53" applyNumberFormat="1" applyFont="1" applyFill="1" applyAlignment="1" applyProtection="1">
      <alignment horizontal="center" vertical="center" wrapText="1"/>
    </xf>
    <xf numFmtId="0" fontId="7" fillId="0" borderId="27" xfId="47" applyFont="1" applyFill="1" applyBorder="1" applyAlignment="1" applyProtection="1">
      <alignment horizontal="center" vertical="center" wrapText="1"/>
    </xf>
    <xf numFmtId="0" fontId="7" fillId="7" borderId="27" xfId="50" applyFont="1" applyFill="1" applyBorder="1" applyAlignment="1" applyProtection="1">
      <alignment horizontal="center" vertical="center"/>
    </xf>
    <xf numFmtId="49" fontId="7" fillId="7" borderId="27" xfId="50" applyNumberFormat="1" applyFont="1" applyFill="1" applyBorder="1" applyAlignment="1" applyProtection="1">
      <alignment horizontal="center" vertical="center" wrapText="1"/>
    </xf>
    <xf numFmtId="49" fontId="7" fillId="0" borderId="27" xfId="50" applyNumberFormat="1" applyFont="1" applyFill="1" applyBorder="1" applyAlignment="1" applyProtection="1">
      <alignment horizontal="center" vertical="center" wrapText="1"/>
    </xf>
    <xf numFmtId="0" fontId="7" fillId="0" borderId="27" xfId="32" applyFont="1" applyFill="1" applyBorder="1" applyAlignment="1" applyProtection="1">
      <alignment horizontal="center" vertical="center" wrapText="1"/>
    </xf>
    <xf numFmtId="0" fontId="7" fillId="0" borderId="27" xfId="53" applyFont="1" applyFill="1" applyBorder="1" applyAlignment="1" applyProtection="1">
      <alignment horizontal="center" vertical="center" wrapText="1"/>
    </xf>
    <xf numFmtId="49" fontId="7" fillId="0" borderId="27" xfId="47" applyNumberFormat="1" applyFont="1" applyFill="1" applyBorder="1" applyAlignment="1" applyProtection="1">
      <alignment horizontal="left" vertical="center" wrapText="1"/>
    </xf>
    <xf numFmtId="49" fontId="7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47" applyFont="1"/>
    <xf numFmtId="49" fontId="7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9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4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4" fillId="0" borderId="0" xfId="0" applyNumberFormat="1" applyFont="1" applyFill="1" applyProtection="1">
      <alignment vertical="top"/>
    </xf>
    <xf numFmtId="49" fontId="7" fillId="0" borderId="0" xfId="51" applyNumberFormat="1" applyFont="1" applyFill="1" applyAlignment="1" applyProtection="1">
      <alignment vertical="center" wrapText="1"/>
    </xf>
    <xf numFmtId="0" fontId="7" fillId="0" borderId="0" xfId="51" applyFont="1" applyFill="1" applyAlignment="1" applyProtection="1">
      <alignment vertical="center"/>
    </xf>
    <xf numFmtId="49" fontId="7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21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 wrapText="1"/>
    </xf>
    <xf numFmtId="49" fontId="29" fillId="0" borderId="0" xfId="32" applyNumberFormat="1" applyFont="1" applyFill="1" applyBorder="1" applyAlignment="1" applyProtection="1">
      <alignment horizontal="center" vertical="center" wrapText="1"/>
    </xf>
    <xf numFmtId="49" fontId="12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3" fillId="0" borderId="0" xfId="47" applyFont="1" applyFill="1" applyAlignment="1" applyProtection="1">
      <alignment horizontal="center" vertical="center"/>
    </xf>
    <xf numFmtId="0" fontId="7" fillId="0" borderId="0" xfId="47" applyFont="1" applyFill="1" applyProtection="1"/>
    <xf numFmtId="0" fontId="33" fillId="0" borderId="0" xfId="47" applyFont="1" applyFill="1" applyBorder="1" applyAlignment="1" applyProtection="1">
      <alignment horizontal="center" vertical="center"/>
    </xf>
    <xf numFmtId="0" fontId="7" fillId="0" borderId="0" xfId="47" applyFont="1" applyFill="1" applyBorder="1" applyProtection="1"/>
    <xf numFmtId="0" fontId="7" fillId="0" borderId="27" xfId="47" applyFont="1" applyFill="1" applyBorder="1" applyAlignment="1" applyProtection="1">
      <alignment horizontal="center" vertical="center"/>
    </xf>
    <xf numFmtId="0" fontId="33" fillId="0" borderId="0" xfId="47" applyFont="1" applyFill="1" applyBorder="1" applyAlignment="1" applyProtection="1">
      <alignment horizontal="center" vertical="center" wrapText="1"/>
    </xf>
    <xf numFmtId="49" fontId="10" fillId="0" borderId="0" xfId="0" applyFont="1" applyFill="1" applyAlignment="1" applyProtection="1">
      <alignment horizontal="left" vertical="top" wrapText="1"/>
    </xf>
    <xf numFmtId="49" fontId="10" fillId="0" borderId="0" xfId="0" applyFont="1" applyFill="1" applyAlignment="1" applyProtection="1">
      <alignment vertical="top"/>
    </xf>
    <xf numFmtId="0" fontId="29" fillId="0" borderId="0" xfId="47" applyFont="1" applyFill="1" applyAlignment="1" applyProtection="1">
      <alignment horizontal="center" vertical="center"/>
    </xf>
    <xf numFmtId="0" fontId="29" fillId="0" borderId="0" xfId="47" applyFont="1" applyFill="1" applyBorder="1" applyAlignment="1" applyProtection="1">
      <alignment horizontal="center" vertical="center"/>
    </xf>
    <xf numFmtId="49" fontId="9" fillId="10" borderId="29" xfId="0" applyFont="1" applyFill="1" applyBorder="1" applyAlignment="1" applyProtection="1">
      <alignment horizontal="center" vertical="center"/>
    </xf>
    <xf numFmtId="49" fontId="41" fillId="10" borderId="30" xfId="0" applyFont="1" applyFill="1" applyBorder="1" applyAlignment="1" applyProtection="1">
      <alignment horizontal="left" vertical="center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4" fillId="0" borderId="0" xfId="50" applyFont="1" applyFill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7" fillId="0" borderId="0" xfId="50" applyNumberFormat="1" applyFont="1" applyFill="1" applyBorder="1" applyAlignment="1" applyProtection="1">
      <alignment horizontal="right" vertical="center" wrapText="1" indent="1"/>
    </xf>
    <xf numFmtId="0" fontId="12" fillId="0" borderId="0" xfId="50" applyFont="1" applyFill="1" applyAlignment="1" applyProtection="1">
      <alignment horizontal="center" vertical="center" wrapText="1"/>
    </xf>
    <xf numFmtId="0" fontId="54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right" vertical="center"/>
    </xf>
    <xf numFmtId="0" fontId="9" fillId="0" borderId="0" xfId="50" applyFont="1" applyFill="1" applyBorder="1" applyAlignment="1" applyProtection="1">
      <alignment vertical="center" wrapText="1"/>
    </xf>
    <xf numFmtId="0" fontId="26" fillId="0" borderId="0" xfId="50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14" fontId="7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5" fillId="0" borderId="32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horizontal="center" vertical="center" wrapText="1"/>
    </xf>
    <xf numFmtId="49" fontId="13" fillId="0" borderId="0" xfId="29" applyNumberFormat="1" applyFont="1" applyFill="1" applyBorder="1" applyAlignment="1" applyProtection="1">
      <alignment wrapText="1"/>
    </xf>
    <xf numFmtId="49" fontId="13" fillId="0" borderId="0" xfId="29" applyNumberFormat="1" applyFont="1" applyFill="1" applyBorder="1" applyAlignment="1" applyProtection="1">
      <alignment horizontal="left" wrapText="1"/>
    </xf>
    <xf numFmtId="49" fontId="25" fillId="0" borderId="34" xfId="40" applyFont="1" applyFill="1" applyBorder="1" applyAlignment="1" applyProtection="1">
      <alignment vertical="center" wrapText="1"/>
    </xf>
    <xf numFmtId="49" fontId="54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6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6" fillId="0" borderId="0" xfId="40" applyFont="1" applyFill="1" applyBorder="1" applyAlignment="1" applyProtection="1">
      <alignment wrapText="1"/>
    </xf>
    <xf numFmtId="49" fontId="22" fillId="0" borderId="11" xfId="40" applyFont="1" applyFill="1" applyBorder="1" applyAlignment="1" applyProtection="1">
      <alignment horizontal="left" vertical="center" wrapText="1"/>
    </xf>
    <xf numFmtId="49" fontId="22" fillId="0" borderId="0" xfId="40" applyFont="1" applyFill="1" applyBorder="1" applyAlignment="1" applyProtection="1">
      <alignment horizontal="left" vertical="center" wrapText="1"/>
    </xf>
    <xf numFmtId="49" fontId="16" fillId="0" borderId="11" xfId="40" applyFont="1" applyFill="1" applyBorder="1" applyAlignment="1" applyProtection="1">
      <alignment wrapText="1"/>
    </xf>
    <xf numFmtId="0" fontId="16" fillId="0" borderId="0" xfId="46" applyFont="1" applyFill="1" applyBorder="1" applyAlignment="1" applyProtection="1">
      <alignment horizontal="right" vertical="top" wrapText="1"/>
    </xf>
    <xf numFmtId="49" fontId="16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2" fillId="0" borderId="41" xfId="40" applyFont="1" applyFill="1" applyBorder="1" applyAlignment="1" applyProtection="1">
      <alignment horizontal="left" vertical="center" wrapText="1"/>
    </xf>
    <xf numFmtId="49" fontId="22" fillId="0" borderId="42" xfId="40" applyFont="1" applyFill="1" applyBorder="1" applyAlignment="1" applyProtection="1">
      <alignment horizontal="left" vertical="center" wrapText="1"/>
    </xf>
    <xf numFmtId="49" fontId="34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7" borderId="6" xfId="37" applyNumberFormat="1" applyFont="1" applyFill="1" applyBorder="1" applyAlignment="1" applyProtection="1">
      <alignment horizontal="center" vertical="center" wrapText="1"/>
    </xf>
    <xf numFmtId="49" fontId="34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7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3" fillId="0" borderId="0" xfId="54"/>
    <xf numFmtId="49" fontId="7" fillId="0" borderId="0" xfId="38">
      <alignment vertical="top"/>
    </xf>
    <xf numFmtId="0" fontId="40" fillId="0" borderId="0" xfId="50" applyFont="1" applyFill="1" applyAlignment="1" applyProtection="1">
      <alignment vertical="top" wrapText="1"/>
    </xf>
    <xf numFmtId="0" fontId="40" fillId="0" borderId="0" xfId="50" applyFont="1" applyFill="1" applyAlignment="1" applyProtection="1">
      <alignment horizontal="right" vertical="top" wrapText="1"/>
    </xf>
    <xf numFmtId="0" fontId="54" fillId="0" borderId="0" xfId="50" applyFont="1" applyFill="1" applyBorder="1" applyAlignment="1" applyProtection="1">
      <alignment horizontal="right" vertical="center" wrapText="1" indent="1"/>
    </xf>
    <xf numFmtId="49" fontId="54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53" applyFont="1" applyFill="1" applyAlignment="1" applyProtection="1">
      <alignment horizontal="center" vertical="center" wrapText="1"/>
    </xf>
    <xf numFmtId="0" fontId="32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7" fillId="0" borderId="0" xfId="33" applyFont="1" applyFill="1" applyBorder="1" applyAlignment="1" applyProtection="1">
      <alignment horizontal="center" vertical="center" wrapText="1"/>
    </xf>
    <xf numFmtId="0" fontId="45" fillId="0" borderId="0" xfId="53" applyFont="1" applyFill="1" applyAlignment="1" applyProtection="1">
      <alignment vertical="center" wrapText="1"/>
    </xf>
    <xf numFmtId="0" fontId="10" fillId="0" borderId="0" xfId="53" applyFont="1" applyFill="1" applyAlignment="1" applyProtection="1">
      <alignment vertical="center" wrapText="1"/>
    </xf>
    <xf numFmtId="0" fontId="46" fillId="0" borderId="0" xfId="53" applyFont="1" applyFill="1" applyAlignment="1" applyProtection="1">
      <alignment horizontal="center" vertical="center" wrapText="1"/>
    </xf>
    <xf numFmtId="0" fontId="7" fillId="0" borderId="0" xfId="39" applyNumberFormat="1" applyAlignment="1">
      <alignment vertical="center"/>
    </xf>
    <xf numFmtId="0" fontId="54" fillId="0" borderId="0" xfId="39" applyNumberFormat="1" applyFont="1" applyAlignment="1">
      <alignment vertical="center"/>
    </xf>
    <xf numFmtId="0" fontId="7" fillId="0" borderId="0" xfId="43" applyFont="1" applyFill="1" applyBorder="1" applyAlignment="1" applyProtection="1">
      <alignment vertical="center" wrapText="1"/>
    </xf>
    <xf numFmtId="0" fontId="7" fillId="0" borderId="0" xfId="43" applyFont="1" applyFill="1" applyBorder="1" applyAlignment="1" applyProtection="1">
      <alignment horizontal="center" vertical="center" wrapText="1"/>
    </xf>
    <xf numFmtId="0" fontId="47" fillId="0" borderId="0" xfId="43" applyFont="1" applyFill="1" applyBorder="1" applyAlignment="1" applyProtection="1">
      <alignment horizontal="center" vertical="center" wrapText="1"/>
    </xf>
    <xf numFmtId="0" fontId="7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39" applyNumberFormat="1" applyFill="1" applyAlignment="1" applyProtection="1">
      <alignment vertical="center"/>
    </xf>
    <xf numFmtId="49" fontId="7" fillId="0" borderId="0" xfId="38" applyFill="1" applyProtection="1">
      <alignment vertical="top"/>
    </xf>
    <xf numFmtId="0" fontId="55" fillId="0" borderId="0" xfId="35" applyFont="1" applyFill="1" applyProtection="1"/>
    <xf numFmtId="0" fontId="9" fillId="0" borderId="6" xfId="34" applyFont="1" applyBorder="1" applyAlignment="1" applyProtection="1">
      <alignment horizontal="justify" vertical="center" wrapText="1"/>
    </xf>
    <xf numFmtId="0" fontId="7" fillId="0" borderId="6" xfId="34" applyFont="1" applyBorder="1" applyAlignment="1" applyProtection="1">
      <alignment horizontal="justify" vertical="center" wrapText="1"/>
    </xf>
    <xf numFmtId="166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2" xfId="38" applyFont="1" applyFill="1" applyBorder="1" applyAlignment="1" applyProtection="1">
      <alignment horizontal="right" vertical="center" wrapText="1"/>
    </xf>
    <xf numFmtId="49" fontId="41" fillId="10" borderId="13" xfId="38" applyFont="1" applyFill="1" applyBorder="1" applyAlignment="1" applyProtection="1">
      <alignment horizontal="left" vertical="center" indent="2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vertical="center" wrapText="1"/>
    </xf>
    <xf numFmtId="49" fontId="7" fillId="7" borderId="5" xfId="53" applyNumberFormat="1" applyFont="1" applyFill="1" applyBorder="1" applyAlignment="1" applyProtection="1">
      <alignment horizontal="center" vertical="center" wrapText="1"/>
    </xf>
    <xf numFmtId="49" fontId="41" fillId="10" borderId="13" xfId="38" applyFont="1" applyFill="1" applyBorder="1" applyAlignment="1" applyProtection="1">
      <alignment horizontal="left" vertical="center" indent="1"/>
    </xf>
    <xf numFmtId="0" fontId="54" fillId="0" borderId="0" xfId="39" applyNumberFormat="1" applyFont="1" applyFill="1" applyAlignment="1" applyProtection="1">
      <alignment vertical="center"/>
    </xf>
    <xf numFmtId="49" fontId="29" fillId="0" borderId="5" xfId="32" applyNumberFormat="1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3" xfId="38" applyFont="1" applyFill="1" applyBorder="1" applyAlignment="1" applyProtection="1">
      <alignment horizontal="right" vertical="center" wrapText="1"/>
    </xf>
    <xf numFmtId="49" fontId="9" fillId="10" borderId="14" xfId="38" applyFont="1" applyFill="1" applyBorder="1" applyAlignment="1" applyProtection="1">
      <alignment horizontal="right" vertical="center" wrapText="1"/>
    </xf>
    <xf numFmtId="49" fontId="7" fillId="0" borderId="0" xfId="51" applyNumberFormat="1" applyFont="1" applyFill="1" applyBorder="1" applyAlignment="1" applyProtection="1">
      <alignment vertical="center" wrapText="1"/>
    </xf>
    <xf numFmtId="49" fontId="7" fillId="0" borderId="16" xfId="32" applyNumberFormat="1" applyFont="1" applyFill="1" applyBorder="1" applyAlignment="1" applyProtection="1">
      <alignment horizontal="center" vertical="center" wrapText="1"/>
    </xf>
    <xf numFmtId="49" fontId="7" fillId="0" borderId="15" xfId="32" applyNumberFormat="1" applyFont="1" applyFill="1" applyBorder="1" applyAlignment="1" applyProtection="1">
      <alignment horizontal="center" vertical="center" wrapText="1"/>
    </xf>
    <xf numFmtId="0" fontId="7" fillId="12" borderId="7" xfId="47" applyFont="1" applyFill="1" applyBorder="1" applyAlignment="1">
      <alignment horizontal="center" vertical="center"/>
    </xf>
    <xf numFmtId="0" fontId="7" fillId="12" borderId="17" xfId="47" applyFont="1" applyFill="1" applyBorder="1" applyAlignment="1">
      <alignment horizontal="center" vertical="center"/>
    </xf>
    <xf numFmtId="0" fontId="7" fillId="10" borderId="12" xfId="32" applyNumberFormat="1" applyFont="1" applyFill="1" applyBorder="1" applyAlignment="1" applyProtection="1">
      <alignment horizontal="center" vertical="center" wrapText="1"/>
    </xf>
    <xf numFmtId="49" fontId="7" fillId="10" borderId="13" xfId="51" applyNumberFormat="1" applyFont="1" applyFill="1" applyBorder="1" applyAlignment="1" applyProtection="1">
      <alignment horizontal="center" vertical="center" wrapText="1"/>
    </xf>
    <xf numFmtId="49" fontId="7" fillId="10" borderId="13" xfId="32" applyNumberFormat="1" applyFont="1" applyFill="1" applyBorder="1" applyAlignment="1" applyProtection="1">
      <alignment horizontal="center" vertical="center" wrapText="1"/>
    </xf>
    <xf numFmtId="49" fontId="7" fillId="10" borderId="13" xfId="39" applyNumberFormat="1" applyFill="1" applyBorder="1" applyAlignment="1" applyProtection="1">
      <alignment horizontal="left" vertical="center"/>
    </xf>
    <xf numFmtId="0" fontId="7" fillId="10" borderId="14" xfId="39" applyNumberFormat="1" applyFill="1" applyBorder="1" applyAlignment="1" applyProtection="1">
      <alignment vertical="center"/>
    </xf>
    <xf numFmtId="0" fontId="54" fillId="10" borderId="18" xfId="53" applyFont="1" applyFill="1" applyBorder="1" applyAlignment="1" applyProtection="1">
      <alignment horizontal="center" vertical="center" wrapText="1"/>
    </xf>
    <xf numFmtId="0" fontId="54" fillId="10" borderId="19" xfId="53" applyFont="1" applyFill="1" applyBorder="1" applyAlignment="1" applyProtection="1">
      <alignment horizontal="center" vertical="center" wrapText="1"/>
    </xf>
    <xf numFmtId="49" fontId="54" fillId="10" borderId="19" xfId="53" applyNumberFormat="1" applyFont="1" applyFill="1" applyBorder="1" applyAlignment="1" applyProtection="1">
      <alignment horizontal="left" vertical="center" wrapText="1"/>
    </xf>
    <xf numFmtId="49" fontId="54" fillId="10" borderId="20" xfId="53" applyNumberFormat="1" applyFont="1" applyFill="1" applyBorder="1" applyAlignment="1" applyProtection="1">
      <alignment horizontal="left" vertical="center" wrapText="1"/>
    </xf>
    <xf numFmtId="49" fontId="41" fillId="10" borderId="13" xfId="0" applyFont="1" applyFill="1" applyBorder="1" applyAlignment="1" applyProtection="1">
      <alignment horizontal="left" vertical="center" indent="1"/>
    </xf>
    <xf numFmtId="49" fontId="54" fillId="0" borderId="0" xfId="51" applyNumberFormat="1" applyFont="1" applyFill="1" applyBorder="1" applyAlignment="1" applyProtection="1">
      <alignment horizontal="center" vertical="center" wrapText="1"/>
    </xf>
    <xf numFmtId="3" fontId="54" fillId="0" borderId="0" xfId="52" applyNumberFormat="1" applyFont="1" applyFill="1" applyBorder="1" applyAlignment="1" applyProtection="1">
      <alignment horizontal="center" vertical="center" wrapText="1"/>
    </xf>
    <xf numFmtId="49" fontId="41" fillId="10" borderId="14" xfId="38" applyFont="1" applyFill="1" applyBorder="1" applyAlignment="1" applyProtection="1">
      <alignment horizontal="left" vertical="center" indent="1"/>
    </xf>
    <xf numFmtId="49" fontId="56" fillId="0" borderId="5" xfId="35" applyNumberFormat="1" applyFont="1" applyFill="1" applyBorder="1" applyAlignment="1" applyProtection="1">
      <alignment horizontal="left" vertical="center" wrapText="1" indent="1"/>
    </xf>
    <xf numFmtId="49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7" fillId="0" borderId="0" xfId="39" applyNumberFormat="1" applyAlignment="1" applyProtection="1">
      <alignment vertical="center"/>
    </xf>
    <xf numFmtId="0" fontId="54" fillId="0" borderId="0" xfId="39" applyNumberFormat="1" applyFont="1" applyAlignment="1" applyProtection="1">
      <alignment vertical="center"/>
    </xf>
    <xf numFmtId="0" fontId="7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Alignment="1" applyProtection="1">
      <alignment vertical="center"/>
    </xf>
    <xf numFmtId="0" fontId="43" fillId="0" borderId="0" xfId="39" applyNumberFormat="1" applyFont="1" applyAlignment="1" applyProtection="1">
      <alignment vertical="center"/>
    </xf>
    <xf numFmtId="0" fontId="43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Border="1" applyAlignment="1" applyProtection="1">
      <alignment vertical="center"/>
    </xf>
    <xf numFmtId="0" fontId="23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Border="1" applyAlignment="1" applyProtection="1">
      <alignment horizontal="center" vertical="center"/>
    </xf>
    <xf numFmtId="0" fontId="56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7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7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horizontal="center" vertical="center" wrapText="1"/>
    </xf>
    <xf numFmtId="0" fontId="54" fillId="0" borderId="0" xfId="53" applyFont="1" applyFill="1" applyBorder="1" applyAlignment="1" applyProtection="1">
      <alignment vertical="center" wrapText="1"/>
    </xf>
    <xf numFmtId="0" fontId="54" fillId="0" borderId="24" xfId="39" applyNumberFormat="1" applyFont="1" applyBorder="1" applyAlignment="1">
      <alignment vertical="center"/>
    </xf>
    <xf numFmtId="0" fontId="7" fillId="0" borderId="5" xfId="47" applyFont="1" applyFill="1" applyBorder="1" applyAlignment="1" applyProtection="1">
      <alignment horizontal="center" vertical="center"/>
    </xf>
    <xf numFmtId="49" fontId="7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7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4" fillId="0" borderId="0" xfId="0" applyFont="1" applyFill="1" applyAlignment="1" applyProtection="1">
      <alignment vertical="top"/>
    </xf>
    <xf numFmtId="49" fontId="54" fillId="8" borderId="0" xfId="0" applyFont="1" applyFill="1" applyAlignment="1" applyProtection="1">
      <alignment vertical="top"/>
    </xf>
    <xf numFmtId="0" fontId="49" fillId="0" borderId="0" xfId="50" applyFont="1" applyFill="1" applyAlignment="1" applyProtection="1">
      <alignment vertical="center" wrapText="1"/>
    </xf>
    <xf numFmtId="0" fontId="50" fillId="0" borderId="0" xfId="50" applyFont="1" applyFill="1" applyAlignment="1" applyProtection="1">
      <alignment vertical="center" wrapText="1"/>
    </xf>
    <xf numFmtId="0" fontId="50" fillId="0" borderId="0" xfId="50" applyFont="1" applyAlignment="1" applyProtection="1">
      <alignment vertical="center" wrapText="1"/>
    </xf>
    <xf numFmtId="0" fontId="50" fillId="0" borderId="0" xfId="53" applyFont="1" applyFill="1" applyAlignment="1" applyProtection="1">
      <alignment vertical="center" wrapText="1"/>
    </xf>
    <xf numFmtId="0" fontId="60" fillId="0" borderId="0" xfId="53" applyFont="1" applyFill="1" applyAlignment="1" applyProtection="1">
      <alignment vertical="center" wrapText="1"/>
    </xf>
    <xf numFmtId="0" fontId="60" fillId="0" borderId="0" xfId="39" applyNumberFormat="1" applyFont="1" applyAlignment="1" applyProtection="1">
      <alignment vertical="center"/>
    </xf>
    <xf numFmtId="0" fontId="61" fillId="0" borderId="0" xfId="39" applyNumberFormat="1" applyFont="1" applyAlignment="1" applyProtection="1">
      <alignment vertical="center"/>
    </xf>
    <xf numFmtId="0" fontId="60" fillId="0" borderId="0" xfId="39" applyNumberFormat="1" applyFont="1" applyFill="1" applyAlignment="1" applyProtection="1">
      <alignment vertical="center"/>
    </xf>
    <xf numFmtId="0" fontId="60" fillId="0" borderId="0" xfId="39" applyNumberFormat="1" applyFont="1" applyAlignment="1">
      <alignment vertical="center"/>
    </xf>
    <xf numFmtId="49" fontId="51" fillId="0" borderId="0" xfId="0" applyFont="1" applyFill="1" applyBorder="1" applyProtection="1">
      <alignment vertical="top"/>
    </xf>
    <xf numFmtId="0" fontId="51" fillId="0" borderId="0" xfId="53" applyFont="1" applyFill="1" applyAlignment="1" applyProtection="1">
      <alignment vertical="center" wrapText="1"/>
    </xf>
    <xf numFmtId="0" fontId="50" fillId="0" borderId="0" xfId="47" applyFont="1" applyFill="1" applyProtection="1"/>
    <xf numFmtId="0" fontId="50" fillId="0" borderId="0" xfId="47" applyFont="1" applyProtection="1"/>
    <xf numFmtId="49" fontId="51" fillId="8" borderId="0" xfId="0" applyFont="1" applyFill="1" applyProtection="1">
      <alignment vertical="top"/>
    </xf>
    <xf numFmtId="49" fontId="51" fillId="0" borderId="0" xfId="0" applyFont="1" applyFill="1" applyProtection="1">
      <alignment vertical="top"/>
    </xf>
    <xf numFmtId="49" fontId="58" fillId="0" borderId="0" xfId="0" applyFont="1" applyFill="1" applyProtection="1">
      <alignment vertical="top"/>
    </xf>
    <xf numFmtId="0" fontId="54" fillId="0" borderId="0" xfId="50" applyFont="1" applyFill="1" applyAlignment="1" applyProtection="1">
      <alignment vertical="center"/>
    </xf>
    <xf numFmtId="49" fontId="9" fillId="0" borderId="0" xfId="0" applyFont="1" applyFill="1" applyBorder="1" applyAlignment="1" applyProtection="1">
      <alignment horizontal="left" vertical="top"/>
    </xf>
    <xf numFmtId="0" fontId="34" fillId="0" borderId="0" xfId="40" applyNumberFormat="1" applyFont="1" applyFill="1" applyBorder="1" applyAlignment="1" applyProtection="1">
      <alignment horizontal="justify" vertical="center" wrapText="1"/>
    </xf>
    <xf numFmtId="0" fontId="52" fillId="0" borderId="0" xfId="27" applyFill="1" applyBorder="1" applyAlignment="1" applyProtection="1">
      <alignment horizontal="left" vertical="top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7" fillId="0" borderId="5" xfId="53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2" fillId="0" borderId="0" xfId="38" applyFont="1" applyBorder="1" applyProtection="1">
      <alignment vertical="top"/>
    </xf>
    <xf numFmtId="49" fontId="7" fillId="0" borderId="0" xfId="38" applyFont="1" applyBorder="1" applyProtection="1">
      <alignment vertical="top"/>
    </xf>
    <xf numFmtId="49" fontId="33" fillId="0" borderId="0" xfId="38" applyFont="1" applyBorder="1" applyAlignment="1" applyProtection="1">
      <alignment horizontal="center" vertical="center"/>
    </xf>
    <xf numFmtId="49" fontId="7" fillId="0" borderId="0" xfId="38" applyBorder="1" applyProtection="1">
      <alignment vertical="top"/>
    </xf>
    <xf numFmtId="0" fontId="77" fillId="0" borderId="0" xfId="31" applyFont="1" applyFill="1" applyBorder="1" applyAlignment="1" applyProtection="1">
      <alignment vertical="center" wrapText="1"/>
    </xf>
    <xf numFmtId="49" fontId="54" fillId="0" borderId="0" xfId="39" applyFont="1">
      <alignment vertical="top"/>
    </xf>
    <xf numFmtId="49" fontId="7" fillId="0" borderId="0" xfId="38" applyFont="1">
      <alignment vertical="top"/>
    </xf>
    <xf numFmtId="49" fontId="33" fillId="0" borderId="0" xfId="38" applyFont="1" applyAlignment="1">
      <alignment horizontal="center" vertical="center" wrapText="1"/>
    </xf>
    <xf numFmtId="49" fontId="7" fillId="0" borderId="5" xfId="44" applyNumberFormat="1" applyFont="1" applyFill="1" applyBorder="1" applyAlignment="1" applyProtection="1">
      <alignment horizontal="center" vertical="center" wrapText="1"/>
    </xf>
    <xf numFmtId="0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2" fillId="9" borderId="5" xfId="27" applyNumberFormat="1" applyFill="1" applyBorder="1" applyAlignment="1" applyProtection="1">
      <alignment horizontal="left" vertical="center" wrapText="1"/>
      <protection locked="0"/>
    </xf>
    <xf numFmtId="0" fontId="58" fillId="0" borderId="0" xfId="38" applyNumberFormat="1" applyFont="1">
      <alignment vertical="top"/>
    </xf>
    <xf numFmtId="49" fontId="58" fillId="0" borderId="0" xfId="38" applyNumberFormat="1" applyFont="1">
      <alignment vertical="top"/>
    </xf>
    <xf numFmtId="0" fontId="7" fillId="10" borderId="12" xfId="53" applyFont="1" applyFill="1" applyBorder="1" applyAlignment="1" applyProtection="1">
      <alignment vertical="center" wrapText="1"/>
    </xf>
    <xf numFmtId="49" fontId="41" fillId="10" borderId="13" xfId="38" applyFont="1" applyFill="1" applyBorder="1" applyAlignment="1" applyProtection="1">
      <alignment horizontal="left" vertical="center"/>
    </xf>
    <xf numFmtId="49" fontId="27" fillId="10" borderId="13" xfId="38" applyFont="1" applyFill="1" applyBorder="1" applyAlignment="1" applyProtection="1">
      <alignment horizontal="center" vertical="top"/>
    </xf>
    <xf numFmtId="49" fontId="27" fillId="10" borderId="14" xfId="38" applyFont="1" applyFill="1" applyBorder="1" applyAlignment="1" applyProtection="1">
      <alignment horizontal="center" vertical="top"/>
    </xf>
    <xf numFmtId="49" fontId="7" fillId="0" borderId="0" xfId="38" applyProtection="1">
      <alignment vertical="top"/>
    </xf>
    <xf numFmtId="49" fontId="54" fillId="0" borderId="0" xfId="0" applyFont="1">
      <alignment vertical="top"/>
    </xf>
    <xf numFmtId="49" fontId="7" fillId="0" borderId="5" xfId="38" applyBorder="1">
      <alignment vertical="top"/>
    </xf>
    <xf numFmtId="49" fontId="12" fillId="0" borderId="0" xfId="38" applyFont="1" applyFill="1" applyBorder="1" applyProtection="1">
      <alignment vertical="top"/>
    </xf>
    <xf numFmtId="49" fontId="7" fillId="0" borderId="0" xfId="38" applyFont="1" applyFill="1" applyBorder="1" applyProtection="1">
      <alignment vertical="top"/>
    </xf>
    <xf numFmtId="49" fontId="33" fillId="0" borderId="0" xfId="38" applyFont="1" applyFill="1" applyBorder="1" applyAlignment="1" applyProtection="1">
      <alignment horizontal="center" vertical="center"/>
    </xf>
    <xf numFmtId="0" fontId="7" fillId="0" borderId="0" xfId="38" applyNumberFormat="1" applyFont="1" applyFill="1" applyBorder="1" applyAlignment="1" applyProtection="1"/>
    <xf numFmtId="49" fontId="7" fillId="0" borderId="0" xfId="38" applyFill="1" applyBorder="1" applyProtection="1">
      <alignment vertical="top"/>
    </xf>
    <xf numFmtId="0" fontId="78" fillId="0" borderId="0" xfId="38" applyNumberFormat="1" applyFont="1" applyFill="1" applyBorder="1" applyAlignment="1" applyProtection="1">
      <alignment horizontal="center" vertical="center" wrapText="1"/>
    </xf>
    <xf numFmtId="0" fontId="12" fillId="0" borderId="0" xfId="38" applyNumberFormat="1" applyFont="1" applyFill="1" applyBorder="1" applyAlignment="1" applyProtection="1"/>
    <xf numFmtId="49" fontId="7" fillId="0" borderId="5" xfId="0" applyNumberFormat="1" applyFont="1" applyBorder="1" applyProtection="1">
      <alignment vertical="top"/>
    </xf>
    <xf numFmtId="49" fontId="54" fillId="0" borderId="0" xfId="38" applyFont="1">
      <alignment vertical="top"/>
    </xf>
    <xf numFmtId="0" fontId="5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horizontal="center" vertical="center" wrapText="1"/>
    </xf>
    <xf numFmtId="0" fontId="58" fillId="0" borderId="0" xfId="53" applyFont="1" applyFill="1" applyAlignment="1" applyProtection="1">
      <alignment horizontal="left" vertical="center" wrapText="1" indent="1"/>
    </xf>
    <xf numFmtId="0" fontId="58" fillId="0" borderId="0" xfId="53" applyFont="1" applyFill="1" applyAlignment="1" applyProtection="1">
      <alignment horizontal="left" vertical="center" indent="1"/>
    </xf>
    <xf numFmtId="0" fontId="58" fillId="0" borderId="0" xfId="53" applyNumberFormat="1" applyFont="1" applyFill="1" applyAlignment="1" applyProtection="1">
      <alignment horizontal="left" vertical="center" indent="1"/>
    </xf>
    <xf numFmtId="0" fontId="54" fillId="0" borderId="0" xfId="53" applyFont="1" applyFill="1" applyAlignment="1" applyProtection="1">
      <alignment horizontal="left" vertical="center" wrapText="1" indent="1"/>
    </xf>
    <xf numFmtId="0" fontId="59" fillId="0" borderId="0" xfId="53" applyFont="1" applyFill="1" applyAlignment="1" applyProtection="1">
      <alignment horizontal="left" vertical="center" wrapText="1" indent="1"/>
    </xf>
    <xf numFmtId="0" fontId="80" fillId="0" borderId="0" xfId="53" applyFont="1" applyFill="1" applyAlignment="1" applyProtection="1">
      <alignment horizontal="left" vertical="center" indent="1"/>
    </xf>
    <xf numFmtId="0" fontId="59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/>
    </xf>
    <xf numFmtId="0" fontId="58" fillId="0" borderId="0" xfId="53" applyNumberFormat="1" applyFont="1" applyFill="1" applyAlignment="1" applyProtection="1">
      <alignment vertical="center"/>
    </xf>
    <xf numFmtId="0" fontId="81" fillId="0" borderId="0" xfId="53" applyFont="1" applyFill="1" applyAlignment="1" applyProtection="1">
      <alignment vertical="center"/>
    </xf>
    <xf numFmtId="0" fontId="77" fillId="0" borderId="0" xfId="53" applyFont="1" applyFill="1" applyAlignment="1" applyProtection="1">
      <alignment vertical="center" wrapText="1"/>
    </xf>
    <xf numFmtId="0" fontId="74" fillId="0" borderId="0" xfId="53" applyFont="1" applyFill="1" applyAlignment="1" applyProtection="1">
      <alignment vertical="center"/>
    </xf>
    <xf numFmtId="0" fontId="7" fillId="0" borderId="53" xfId="53" applyFont="1" applyFill="1" applyBorder="1" applyAlignment="1" applyProtection="1">
      <alignment vertical="center" wrapText="1"/>
    </xf>
    <xf numFmtId="49" fontId="37" fillId="0" borderId="0" xfId="101" applyProtection="1">
      <alignment vertical="top"/>
    </xf>
    <xf numFmtId="49" fontId="37" fillId="0" borderId="0" xfId="101">
      <alignment vertical="top"/>
    </xf>
    <xf numFmtId="49" fontId="0" fillId="0" borderId="25" xfId="0" applyFill="1" applyBorder="1" applyProtection="1">
      <alignment vertical="top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14" fontId="7" fillId="0" borderId="5" xfId="51" applyNumberFormat="1" applyFont="1" applyFill="1" applyBorder="1" applyAlignment="1" applyProtection="1">
      <alignment horizontal="left" vertical="center" wrapText="1" indent="1"/>
    </xf>
    <xf numFmtId="49" fontId="73" fillId="10" borderId="13" xfId="38" applyFont="1" applyFill="1" applyBorder="1" applyAlignment="1" applyProtection="1">
      <alignment horizontal="center" vertical="center" wrapText="1"/>
    </xf>
    <xf numFmtId="0" fontId="29" fillId="0" borderId="0" xfId="53" applyNumberFormat="1" applyFon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top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7" fillId="0" borderId="5" xfId="43" applyNumberFormat="1" applyFont="1" applyFill="1" applyBorder="1" applyAlignment="1" applyProtection="1">
      <alignment horizontal="center" vertical="center" wrapText="1"/>
    </xf>
    <xf numFmtId="0" fontId="7" fillId="0" borderId="5" xfId="51" applyNumberFormat="1" applyFont="1" applyFill="1" applyBorder="1" applyAlignment="1" applyProtection="1">
      <alignment horizontal="center" vertical="center" wrapText="1"/>
    </xf>
    <xf numFmtId="0" fontId="82" fillId="0" borderId="0" xfId="43" applyNumberFormat="1" applyFont="1" applyFill="1" applyBorder="1" applyAlignment="1" applyProtection="1">
      <alignment horizontal="center" vertical="center" wrapText="1"/>
    </xf>
    <xf numFmtId="0" fontId="82" fillId="0" borderId="0" xfId="51" applyNumberFormat="1" applyFont="1" applyFill="1" applyBorder="1" applyAlignment="1" applyProtection="1">
      <alignment horizontal="center" vertical="center" wrapText="1"/>
    </xf>
    <xf numFmtId="0" fontId="82" fillId="0" borderId="0" xfId="0" applyNumberFormat="1" applyFont="1" applyFill="1" applyBorder="1" applyAlignment="1">
      <alignment horizontal="center" vertical="center"/>
    </xf>
    <xf numFmtId="0" fontId="7" fillId="0" borderId="5" xfId="53" applyNumberFormat="1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left" vertical="center" wrapText="1" indent="1"/>
    </xf>
    <xf numFmtId="0" fontId="7" fillId="0" borderId="5" xfId="53" applyNumberFormat="1" applyFont="1" applyFill="1" applyBorder="1" applyAlignment="1" applyProtection="1">
      <alignment vertical="center" wrapText="1"/>
    </xf>
    <xf numFmtId="0" fontId="7" fillId="0" borderId="5" xfId="43" applyFont="1" applyFill="1" applyBorder="1" applyAlignment="1" applyProtection="1">
      <alignment horizontal="left" vertical="center" wrapText="1" indent="2"/>
    </xf>
    <xf numFmtId="0" fontId="7" fillId="0" borderId="5" xfId="43" applyFont="1" applyFill="1" applyBorder="1" applyAlignment="1" applyProtection="1">
      <alignment horizontal="left" vertical="center" wrapText="1" indent="3"/>
    </xf>
    <xf numFmtId="0" fontId="7" fillId="0" borderId="5" xfId="43" applyFont="1" applyFill="1" applyBorder="1" applyAlignment="1" applyProtection="1">
      <alignment horizontal="left" vertical="center" wrapText="1" indent="4"/>
    </xf>
    <xf numFmtId="49" fontId="7" fillId="0" borderId="19" xfId="53" applyNumberFormat="1" applyFont="1" applyFill="1" applyBorder="1" applyAlignment="1" applyProtection="1">
      <alignment horizontal="center" vertical="center" wrapText="1"/>
    </xf>
    <xf numFmtId="0" fontId="7" fillId="0" borderId="19" xfId="43" applyFont="1" applyFill="1" applyBorder="1" applyAlignment="1" applyProtection="1">
      <alignment horizontal="left" vertical="center" wrapText="1" indent="2"/>
    </xf>
    <xf numFmtId="0" fontId="7" fillId="0" borderId="19" xfId="51" applyNumberFormat="1" applyFont="1" applyFill="1" applyBorder="1" applyAlignment="1" applyProtection="1">
      <alignment horizontal="left" vertical="center" wrapText="1"/>
    </xf>
    <xf numFmtId="49" fontId="7" fillId="0" borderId="19" xfId="53" applyNumberFormat="1" applyFont="1" applyFill="1" applyBorder="1" applyAlignment="1" applyProtection="1">
      <alignment vertical="center" wrapText="1"/>
    </xf>
    <xf numFmtId="49" fontId="7" fillId="0" borderId="0" xfId="53" applyNumberFormat="1" applyFont="1" applyFill="1" applyBorder="1" applyAlignment="1" applyProtection="1">
      <alignment horizontal="center" vertical="center" wrapText="1"/>
    </xf>
    <xf numFmtId="49" fontId="7" fillId="0" borderId="0" xfId="53" applyNumberFormat="1" applyFont="1" applyFill="1" applyBorder="1" applyAlignment="1" applyProtection="1">
      <alignment vertical="center" wrapText="1"/>
    </xf>
    <xf numFmtId="0" fontId="7" fillId="0" borderId="5" xfId="53" applyNumberFormat="1" applyFont="1" applyFill="1" applyBorder="1" applyAlignment="1" applyProtection="1">
      <alignment horizontal="left" vertical="top" wrapText="1"/>
    </xf>
    <xf numFmtId="49" fontId="82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53" applyFont="1" applyFill="1" applyAlignment="1" applyProtection="1">
      <alignment vertical="center"/>
    </xf>
    <xf numFmtId="0" fontId="7" fillId="0" borderId="0" xfId="53" applyNumberFormat="1" applyFont="1" applyFill="1" applyAlignment="1" applyProtection="1">
      <alignment vertical="center"/>
    </xf>
    <xf numFmtId="0" fontId="7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0" fontId="7" fillId="0" borderId="0" xfId="43" applyFont="1" applyFill="1" applyBorder="1" applyAlignment="1" applyProtection="1">
      <alignment horizontal="right" vertical="center" wrapText="1"/>
    </xf>
    <xf numFmtId="0" fontId="7" fillId="0" borderId="0" xfId="39" applyNumberFormat="1" applyFill="1" applyBorder="1" applyAlignment="1" applyProtection="1">
      <alignment horizontal="right" vertical="center"/>
    </xf>
    <xf numFmtId="49" fontId="7" fillId="0" borderId="0" xfId="0" applyNumberFormat="1" applyFont="1" applyAlignment="1" applyProtection="1">
      <alignment vertical="top" wrapText="1"/>
    </xf>
    <xf numFmtId="0" fontId="3" fillId="0" borderId="0" xfId="54" applyNumberFormat="1"/>
    <xf numFmtId="0" fontId="7" fillId="7" borderId="12" xfId="51" applyNumberFormat="1" applyFont="1" applyFill="1" applyBorder="1" applyAlignment="1" applyProtection="1">
      <alignment horizontal="left" vertical="center" wrapText="1"/>
    </xf>
    <xf numFmtId="0" fontId="7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49" fontId="7" fillId="0" borderId="0" xfId="99">
      <alignment vertical="top"/>
    </xf>
    <xf numFmtId="14" fontId="84" fillId="0" borderId="0" xfId="50" applyNumberFormat="1" applyFont="1" applyFill="1" applyBorder="1" applyAlignment="1" applyProtection="1">
      <alignment horizontal="center" vertical="center" wrapText="1"/>
    </xf>
    <xf numFmtId="0" fontId="84" fillId="0" borderId="0" xfId="50" applyFont="1" applyFill="1" applyAlignment="1" applyProtection="1">
      <alignment horizontal="left" vertical="center" wrapText="1"/>
    </xf>
    <xf numFmtId="0" fontId="58" fillId="0" borderId="0" xfId="50" applyFont="1" applyFill="1" applyAlignment="1" applyProtection="1">
      <alignment vertical="center"/>
    </xf>
    <xf numFmtId="0" fontId="84" fillId="0" borderId="0" xfId="50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right" vertical="center" wrapText="1" indent="1"/>
    </xf>
    <xf numFmtId="0" fontId="85" fillId="0" borderId="37" xfId="51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center" vertical="center" wrapText="1"/>
    </xf>
    <xf numFmtId="0" fontId="85" fillId="0" borderId="0" xfId="50" applyFont="1" applyFill="1" applyAlignment="1" applyProtection="1">
      <alignment vertical="center" wrapText="1"/>
    </xf>
    <xf numFmtId="0" fontId="58" fillId="0" borderId="0" xfId="50" applyFont="1" applyAlignment="1" applyProtection="1">
      <alignment horizontal="center" vertical="center" wrapText="1"/>
    </xf>
    <xf numFmtId="0" fontId="85" fillId="0" borderId="0" xfId="50" applyFont="1" applyAlignment="1" applyProtection="1">
      <alignment vertical="center" wrapText="1"/>
    </xf>
    <xf numFmtId="0" fontId="86" fillId="0" borderId="0" xfId="50" applyFont="1" applyFill="1" applyAlignment="1" applyProtection="1">
      <alignment vertical="center" wrapText="1"/>
    </xf>
    <xf numFmtId="0" fontId="85" fillId="0" borderId="0" xfId="50" applyNumberFormat="1" applyFont="1" applyFill="1" applyBorder="1" applyAlignment="1" applyProtection="1">
      <alignment horizontal="center" vertical="center" wrapText="1"/>
    </xf>
    <xf numFmtId="0" fontId="58" fillId="0" borderId="0" xfId="50" applyFont="1" applyFill="1" applyAlignment="1" applyProtection="1">
      <alignment horizontal="center" vertical="center" wrapText="1"/>
    </xf>
    <xf numFmtId="0" fontId="12" fillId="0" borderId="0" xfId="50" applyFont="1" applyFill="1" applyAlignment="1" applyProtection="1">
      <alignment horizontal="left" vertical="center" wrapText="1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50" fillId="0" borderId="0" xfId="50" applyFont="1" applyFill="1" applyAlignment="1" applyProtection="1">
      <alignment vertical="center" wrapText="1"/>
    </xf>
    <xf numFmtId="0" fontId="88" fillId="0" borderId="0" xfId="39" applyNumberFormat="1" applyFont="1" applyAlignment="1" applyProtection="1">
      <alignment vertical="center"/>
    </xf>
    <xf numFmtId="0" fontId="85" fillId="0" borderId="0" xfId="43" applyNumberFormat="1" applyFont="1" applyFill="1" applyBorder="1" applyAlignment="1" applyProtection="1">
      <alignment vertical="center" wrapText="1"/>
    </xf>
    <xf numFmtId="0" fontId="85" fillId="0" borderId="0" xfId="43" applyFont="1" applyFill="1" applyBorder="1" applyAlignment="1" applyProtection="1">
      <alignment vertical="center" wrapText="1"/>
    </xf>
    <xf numFmtId="49" fontId="85" fillId="0" borderId="0" xfId="51" applyNumberFormat="1" applyFont="1" applyFill="1" applyBorder="1" applyAlignment="1" applyProtection="1">
      <alignment horizontal="center" vertical="center" wrapText="1"/>
    </xf>
    <xf numFmtId="0" fontId="58" fillId="0" borderId="0" xfId="39" applyNumberFormat="1" applyFont="1" applyAlignment="1" applyProtection="1">
      <alignment vertical="center"/>
    </xf>
    <xf numFmtId="49" fontId="12" fillId="0" borderId="0" xfId="53" applyNumberFormat="1" applyFont="1" applyFill="1" applyAlignment="1" applyProtection="1">
      <alignment horizontal="center" vertical="center" wrapText="1"/>
    </xf>
    <xf numFmtId="0" fontId="9" fillId="0" borderId="0" xfId="53" applyFont="1" applyFill="1" applyBorder="1" applyAlignment="1" applyProtection="1">
      <alignment horizontal="center" vertical="center" wrapText="1"/>
    </xf>
    <xf numFmtId="0" fontId="89" fillId="0" borderId="0" xfId="53" applyFont="1" applyFill="1" applyAlignment="1" applyProtection="1">
      <alignment vertical="center" wrapText="1"/>
    </xf>
    <xf numFmtId="0" fontId="7" fillId="0" borderId="0" xfId="53" applyFont="1" applyFill="1" applyAlignment="1" applyProtection="1">
      <alignment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54" fillId="0" borderId="0" xfId="53" applyFont="1" applyFill="1" applyAlignment="1" applyProtection="1">
      <alignment vertical="center" wrapText="1"/>
    </xf>
    <xf numFmtId="0" fontId="7" fillId="0" borderId="5" xfId="0" applyNumberFormat="1" applyFont="1" applyBorder="1" applyAlignment="1" applyProtection="1">
      <alignment vertical="top" wrapText="1"/>
    </xf>
    <xf numFmtId="49" fontId="7" fillId="0" borderId="5" xfId="0" applyNumberFormat="1" applyFont="1" applyBorder="1" applyAlignment="1" applyProtection="1">
      <alignment vertical="top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49" fontId="7" fillId="0" borderId="43" xfId="38" applyFont="1" applyBorder="1" applyAlignment="1">
      <alignment horizontal="center" vertical="center" wrapText="1"/>
    </xf>
    <xf numFmtId="49" fontId="0" fillId="0" borderId="5" xfId="53" applyNumberFormat="1" applyFont="1" applyFill="1" applyBorder="1" applyAlignment="1" applyProtection="1">
      <alignment horizontal="center" vertical="center" wrapText="1"/>
    </xf>
    <xf numFmtId="49" fontId="0" fillId="0" borderId="27" xfId="51" applyNumberFormat="1" applyFont="1" applyFill="1" applyBorder="1" applyAlignment="1" applyProtection="1">
      <alignment horizontal="center" vertical="center" wrapText="1"/>
    </xf>
    <xf numFmtId="49" fontId="9" fillId="10" borderId="23" xfId="38" applyFont="1" applyFill="1" applyBorder="1" applyAlignment="1" applyProtection="1">
      <alignment horizontal="right" vertical="center" wrapText="1"/>
    </xf>
    <xf numFmtId="49" fontId="0" fillId="0" borderId="0" xfId="0" applyFill="1" applyBorder="1" applyProtection="1">
      <alignment vertical="top"/>
    </xf>
    <xf numFmtId="0" fontId="7" fillId="0" borderId="0" xfId="53" applyFont="1" applyFill="1" applyBorder="1" applyAlignment="1" applyProtection="1">
      <alignment horizontal="center" vertical="center" wrapText="1"/>
    </xf>
    <xf numFmtId="0" fontId="7" fillId="0" borderId="22" xfId="53" applyFont="1" applyFill="1" applyBorder="1" applyAlignment="1" applyProtection="1">
      <alignment horizontal="center" vertical="center" wrapText="1"/>
    </xf>
    <xf numFmtId="49" fontId="7" fillId="8" borderId="5" xfId="99" applyNumberFormat="1" applyFont="1" applyFill="1" applyBorder="1" applyAlignment="1" applyProtection="1">
      <alignment horizontal="center" vertical="center" wrapText="1"/>
    </xf>
    <xf numFmtId="49" fontId="7" fillId="0" borderId="0" xfId="53" applyNumberFormat="1" applyFont="1" applyFill="1" applyAlignment="1" applyProtection="1">
      <alignment vertical="center" wrapText="1"/>
    </xf>
    <xf numFmtId="0" fontId="90" fillId="0" borderId="0" xfId="53" applyFont="1" applyFill="1" applyAlignment="1" applyProtection="1">
      <alignment vertical="center" wrapText="1"/>
    </xf>
    <xf numFmtId="0" fontId="7" fillId="0" borderId="0" xfId="53" applyFont="1" applyFill="1" applyAlignment="1" applyProtection="1">
      <alignment horizontal="left" vertical="center" wrapText="1" indent="2"/>
    </xf>
    <xf numFmtId="0" fontId="77" fillId="0" borderId="0" xfId="55" applyFont="1" applyBorder="1" applyAlignment="1">
      <alignment vertical="center" wrapText="1"/>
    </xf>
    <xf numFmtId="49" fontId="7" fillId="0" borderId="0" xfId="99" applyNumberFormat="1" applyFont="1">
      <alignment vertical="top"/>
    </xf>
    <xf numFmtId="0" fontId="0" fillId="0" borderId="5" xfId="53" applyFont="1" applyFill="1" applyBorder="1" applyAlignment="1" applyProtection="1">
      <alignment vertical="center" wrapText="1"/>
    </xf>
    <xf numFmtId="0" fontId="0" fillId="0" borderId="5" xfId="53" applyFont="1" applyFill="1" applyBorder="1" applyAlignment="1" applyProtection="1">
      <alignment horizontal="center" vertical="center" wrapText="1"/>
    </xf>
    <xf numFmtId="0" fontId="0" fillId="0" borderId="5" xfId="53" applyFont="1" applyFill="1" applyBorder="1" applyAlignment="1" applyProtection="1">
      <alignment horizontal="left" vertical="center" wrapText="1" indent="1"/>
    </xf>
    <xf numFmtId="0" fontId="0" fillId="9" borderId="5" xfId="27" applyNumberFormat="1" applyFont="1" applyFill="1" applyBorder="1" applyAlignment="1" applyProtection="1">
      <alignment horizontal="left" vertical="center" wrapText="1" indent="2"/>
      <protection locked="0"/>
    </xf>
    <xf numFmtId="49" fontId="41" fillId="10" borderId="13" xfId="99" applyFont="1" applyFill="1" applyBorder="1" applyAlignment="1" applyProtection="1">
      <alignment horizontal="left" vertical="center" indent="2"/>
    </xf>
    <xf numFmtId="49" fontId="27" fillId="10" borderId="14" xfId="99" applyFont="1" applyFill="1" applyBorder="1" applyAlignment="1" applyProtection="1">
      <alignment horizontal="center" vertical="top"/>
    </xf>
    <xf numFmtId="0" fontId="7" fillId="0" borderId="15" xfId="53" applyNumberFormat="1" applyFont="1" applyFill="1" applyBorder="1" applyAlignment="1" applyProtection="1">
      <alignment vertical="center" wrapText="1"/>
    </xf>
    <xf numFmtId="49" fontId="52" fillId="9" borderId="12" xfId="27" applyNumberFormat="1" applyFont="1" applyFill="1" applyBorder="1" applyAlignment="1" applyProtection="1">
      <alignment horizontal="left" vertical="center" wrapText="1"/>
      <protection locked="0"/>
    </xf>
    <xf numFmtId="49" fontId="27" fillId="10" borderId="13" xfId="99" applyFont="1" applyFill="1" applyBorder="1" applyAlignment="1" applyProtection="1">
      <alignment horizontal="center" vertical="top"/>
    </xf>
    <xf numFmtId="49" fontId="88" fillId="0" borderId="5" xfId="53" applyNumberFormat="1" applyFont="1" applyFill="1" applyBorder="1" applyAlignment="1" applyProtection="1">
      <alignment horizontal="center" vertical="center" wrapText="1"/>
    </xf>
    <xf numFmtId="0" fontId="88" fillId="0" borderId="5" xfId="27" applyNumberFormat="1" applyFont="1" applyFill="1" applyBorder="1" applyAlignment="1" applyProtection="1">
      <alignment horizontal="left" vertical="center" wrapText="1" indent="2"/>
    </xf>
    <xf numFmtId="49" fontId="91" fillId="0" borderId="12" xfId="27" applyNumberFormat="1" applyFont="1" applyFill="1" applyBorder="1" applyAlignment="1" applyProtection="1">
      <alignment horizontal="left" vertical="center" wrapText="1"/>
    </xf>
    <xf numFmtId="0" fontId="7" fillId="0" borderId="15" xfId="53" applyNumberFormat="1" applyFont="1" applyFill="1" applyBorder="1" applyAlignment="1" applyProtection="1">
      <alignment vertical="top" wrapText="1"/>
    </xf>
    <xf numFmtId="0" fontId="7" fillId="0" borderId="22" xfId="53" applyNumberFormat="1" applyFont="1" applyFill="1" applyBorder="1" applyAlignment="1" applyProtection="1">
      <alignment vertical="top" wrapText="1"/>
    </xf>
    <xf numFmtId="0" fontId="79" fillId="0" borderId="0" xfId="53" applyFont="1" applyFill="1" applyAlignment="1" applyProtection="1">
      <alignment horizontal="right" vertical="top" wrapText="1"/>
    </xf>
    <xf numFmtId="0" fontId="7" fillId="0" borderId="0" xfId="53" applyFont="1" applyFill="1" applyAlignment="1" applyProtection="1">
      <alignment vertical="top"/>
    </xf>
    <xf numFmtId="0" fontId="7" fillId="0" borderId="0" xfId="53" applyFont="1" applyFill="1" applyAlignment="1" applyProtection="1">
      <alignment vertical="top" wrapText="1"/>
    </xf>
    <xf numFmtId="0" fontId="3" fillId="15" borderId="0" xfId="53"/>
    <xf numFmtId="0" fontId="0" fillId="0" borderId="22" xfId="32" applyFont="1" applyFill="1" applyBorder="1" applyAlignment="1" applyProtection="1">
      <alignment horizontal="center" vertical="center" wrapText="1"/>
    </xf>
    <xf numFmtId="0" fontId="90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/>
    </xf>
    <xf numFmtId="49" fontId="0" fillId="0" borderId="0" xfId="0" applyFill="1" applyBorder="1" applyAlignment="1" applyProtection="1">
      <alignment horizontal="left" vertical="center" indent="1"/>
    </xf>
    <xf numFmtId="0" fontId="85" fillId="0" borderId="0" xfId="39" applyNumberFormat="1" applyFont="1" applyAlignment="1" applyProtection="1">
      <alignment vertical="center"/>
    </xf>
    <xf numFmtId="0" fontId="85" fillId="0" borderId="0" xfId="31" applyFont="1" applyFill="1" applyBorder="1" applyAlignment="1" applyProtection="1">
      <alignment vertical="center" wrapText="1"/>
    </xf>
    <xf numFmtId="0" fontId="92" fillId="0" borderId="0" xfId="39" applyNumberFormat="1" applyFont="1" applyBorder="1" applyAlignment="1" applyProtection="1">
      <alignment vertical="center"/>
    </xf>
    <xf numFmtId="0" fontId="93" fillId="0" borderId="0" xfId="39" applyNumberFormat="1" applyFont="1" applyBorder="1" applyAlignment="1" applyProtection="1">
      <alignment vertical="center"/>
    </xf>
    <xf numFmtId="49" fontId="7" fillId="0" borderId="0" xfId="0" applyNumberFormat="1" applyFont="1">
      <alignment vertical="top"/>
    </xf>
    <xf numFmtId="49" fontId="13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7" fillId="0" borderId="5" xfId="53" applyNumberFormat="1" applyFont="1" applyFill="1" applyBorder="1" applyAlignment="1" applyProtection="1">
      <alignment horizontal="left" vertical="center" wrapText="1"/>
    </xf>
    <xf numFmtId="49" fontId="0" fillId="9" borderId="14" xfId="27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5" xfId="51" applyFont="1" applyBorder="1" applyAlignment="1" applyProtection="1">
      <alignment horizontal="left" vertical="center" wrapText="1"/>
    </xf>
    <xf numFmtId="49" fontId="0" fillId="0" borderId="0" xfId="0" applyFill="1" applyBorder="1" applyProtection="1">
      <alignment vertical="top"/>
    </xf>
    <xf numFmtId="166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85" fillId="0" borderId="0" xfId="43" applyFont="1" applyFill="1" applyBorder="1" applyAlignment="1" applyProtection="1">
      <alignment horizontal="right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22" fontId="7" fillId="0" borderId="0" xfId="47" applyNumberFormat="1" applyFont="1" applyAlignment="1" applyProtection="1">
      <alignment horizontal="left" vertical="center" wrapText="1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33" fillId="0" borderId="5" xfId="32" applyNumberFormat="1" applyFont="1" applyFill="1" applyBorder="1" applyAlignment="1" applyProtection="1">
      <alignment horizontal="center" vertical="top" wrapText="1"/>
    </xf>
    <xf numFmtId="49" fontId="7" fillId="0" borderId="0" xfId="39" applyProtection="1">
      <alignment vertical="top"/>
    </xf>
    <xf numFmtId="49" fontId="52" fillId="9" borderId="5" xfId="27" applyNumberFormat="1" applyFont="1" applyFill="1" applyBorder="1" applyAlignment="1" applyProtection="1">
      <alignment horizontal="left" vertical="center" wrapText="1"/>
      <protection locked="0"/>
    </xf>
    <xf numFmtId="0" fontId="16" fillId="0" borderId="0" xfId="40" applyNumberFormat="1" applyFont="1" applyFill="1" applyBorder="1" applyAlignment="1" applyProtection="1">
      <alignment horizontal="justify" vertical="top" wrapText="1"/>
    </xf>
    <xf numFmtId="49" fontId="16" fillId="0" borderId="0" xfId="40" applyFont="1" applyFill="1" applyBorder="1" applyAlignment="1" applyProtection="1">
      <alignment horizontal="left" vertical="top" wrapText="1" indent="1"/>
    </xf>
    <xf numFmtId="49" fontId="16" fillId="0" borderId="9" xfId="40" applyFont="1" applyFill="1" applyBorder="1" applyAlignment="1" applyProtection="1">
      <alignment vertical="center" wrapText="1"/>
    </xf>
    <xf numFmtId="49" fontId="16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20" fillId="13" borderId="29" xfId="25" applyNumberFormat="1" applyFont="1" applyFill="1" applyBorder="1" applyAlignment="1" applyProtection="1">
      <alignment horizontal="center" vertical="center" wrapText="1"/>
    </xf>
    <xf numFmtId="0" fontId="20" fillId="13" borderId="31" xfId="25" applyNumberFormat="1" applyFont="1" applyFill="1" applyBorder="1" applyAlignment="1" applyProtection="1">
      <alignment horizontal="center" vertical="center" wrapText="1"/>
    </xf>
    <xf numFmtId="0" fontId="20" fillId="13" borderId="30" xfId="25" applyNumberFormat="1" applyFont="1" applyFill="1" applyBorder="1" applyAlignment="1" applyProtection="1">
      <alignment horizontal="center" vertical="center" wrapText="1"/>
    </xf>
    <xf numFmtId="49" fontId="16" fillId="0" borderId="9" xfId="40" applyFont="1" applyFill="1" applyBorder="1" applyAlignment="1" applyProtection="1">
      <alignment horizontal="left" vertical="center" wrapText="1"/>
    </xf>
    <xf numFmtId="49" fontId="16" fillId="0" borderId="0" xfId="40" applyFont="1" applyFill="1" applyBorder="1" applyAlignment="1" applyProtection="1">
      <alignment horizontal="left" vertical="center" wrapText="1"/>
    </xf>
    <xf numFmtId="49" fontId="27" fillId="0" borderId="0" xfId="30" applyNumberFormat="1" applyFont="1" applyFill="1" applyBorder="1" applyAlignment="1" applyProtection="1">
      <alignment horizontal="left" vertical="top" wrapText="1" indent="1"/>
    </xf>
    <xf numFmtId="0" fontId="16" fillId="0" borderId="0" xfId="40" applyNumberFormat="1" applyFont="1" applyFill="1" applyBorder="1" applyAlignment="1" applyProtection="1">
      <alignment horizontal="justify" vertical="center" wrapText="1"/>
    </xf>
    <xf numFmtId="49" fontId="16" fillId="0" borderId="0" xfId="40" applyFont="1" applyFill="1" applyBorder="1" applyAlignment="1" applyProtection="1">
      <alignment horizontal="left" wrapText="1"/>
    </xf>
    <xf numFmtId="0" fontId="20" fillId="0" borderId="0" xfId="19" applyFont="1" applyFill="1" applyBorder="1" applyAlignment="1" applyProtection="1">
      <alignment horizontal="left" vertical="center" wrapText="1"/>
    </xf>
    <xf numFmtId="49" fontId="62" fillId="0" borderId="0" xfId="28" applyNumberFormat="1" applyFont="1" applyFill="1" applyBorder="1" applyAlignment="1" applyProtection="1">
      <alignment horizontal="left" vertical="top" wrapText="1"/>
    </xf>
    <xf numFmtId="0" fontId="20" fillId="0" borderId="16" xfId="19" applyFont="1" applyFill="1" applyBorder="1" applyAlignment="1" applyProtection="1">
      <alignment horizontal="left" vertical="center" wrapText="1"/>
    </xf>
    <xf numFmtId="0" fontId="20" fillId="0" borderId="21" xfId="19" applyFont="1" applyFill="1" applyBorder="1" applyAlignment="1" applyProtection="1">
      <alignment horizontal="left" vertical="center" wrapText="1"/>
    </xf>
    <xf numFmtId="0" fontId="20" fillId="0" borderId="24" xfId="19" applyFont="1" applyFill="1" applyBorder="1" applyAlignment="1" applyProtection="1">
      <alignment horizontal="left" vertical="center" wrapText="1"/>
    </xf>
    <xf numFmtId="0" fontId="16" fillId="0" borderId="0" xfId="46" applyFont="1" applyFill="1" applyBorder="1" applyAlignment="1" applyProtection="1">
      <alignment vertical="top" wrapText="1"/>
    </xf>
    <xf numFmtId="49" fontId="52" fillId="0" borderId="0" xfId="27" applyNumberFormat="1" applyBorder="1" applyAlignment="1" applyProtection="1">
      <alignment vertical="center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5" fillId="0" borderId="0" xfId="40" applyNumberFormat="1" applyFont="1" applyFill="1" applyBorder="1" applyAlignment="1" applyProtection="1">
      <alignment horizontal="left" vertical="center" wrapText="1"/>
    </xf>
    <xf numFmtId="0" fontId="34" fillId="0" borderId="0" xfId="40" applyNumberFormat="1" applyFont="1" applyFill="1" applyBorder="1" applyAlignment="1" applyProtection="1">
      <alignment horizontal="justify" vertical="top" wrapText="1"/>
    </xf>
    <xf numFmtId="0" fontId="7" fillId="0" borderId="31" xfId="50" applyFont="1" applyFill="1" applyBorder="1" applyAlignment="1" applyProtection="1">
      <alignment horizontal="left" vertical="center" wrapText="1" indent="1"/>
    </xf>
    <xf numFmtId="0" fontId="7" fillId="0" borderId="0" xfId="50" applyNumberFormat="1" applyFont="1" applyFill="1" applyAlignment="1" applyProtection="1">
      <alignment horizontal="justify" vertical="top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0" fontId="33" fillId="0" borderId="16" xfId="53" applyFont="1" applyFill="1" applyBorder="1" applyAlignment="1" applyProtection="1">
      <alignment horizontal="center" vertical="top" wrapText="1"/>
    </xf>
    <xf numFmtId="0" fontId="29" fillId="0" borderId="16" xfId="53" applyFont="1" applyFill="1" applyBorder="1" applyAlignment="1" applyProtection="1">
      <alignment horizontal="center" vertical="top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7" borderId="15" xfId="53" applyNumberFormat="1" applyFont="1" applyFill="1" applyBorder="1" applyAlignment="1" applyProtection="1">
      <alignment horizontal="left" vertical="center" wrapText="1" indent="1"/>
    </xf>
    <xf numFmtId="0" fontId="7" fillId="9" borderId="21" xfId="53" applyNumberFormat="1" applyFont="1" applyFill="1" applyBorder="1" applyAlignment="1" applyProtection="1">
      <alignment horizontal="left" vertical="center" wrapText="1" indent="1"/>
    </xf>
    <xf numFmtId="0" fontId="7" fillId="9" borderId="22" xfId="53" applyNumberFormat="1" applyFont="1" applyFill="1" applyBorder="1" applyAlignment="1" applyProtection="1">
      <alignment horizontal="left" vertical="center" wrapText="1" indent="1"/>
    </xf>
    <xf numFmtId="14" fontId="33" fillId="0" borderId="15" xfId="51" applyNumberFormat="1" applyFont="1" applyFill="1" applyBorder="1" applyAlignment="1" applyProtection="1">
      <alignment horizontal="center" vertical="top" wrapText="1"/>
    </xf>
    <xf numFmtId="14" fontId="33" fillId="0" borderId="21" xfId="51" applyNumberFormat="1" applyFont="1" applyFill="1" applyBorder="1" applyAlignment="1" applyProtection="1">
      <alignment horizontal="center" vertical="top" wrapText="1"/>
    </xf>
    <xf numFmtId="14" fontId="48" fillId="0" borderId="22" xfId="51" applyNumberFormat="1" applyFont="1" applyFill="1" applyBorder="1" applyAlignment="1" applyProtection="1">
      <alignment horizontal="center" vertical="top" wrapText="1"/>
    </xf>
    <xf numFmtId="166" fontId="7" fillId="0" borderId="12" xfId="53" applyNumberFormat="1" applyFont="1" applyFill="1" applyBorder="1" applyAlignment="1" applyProtection="1">
      <alignment horizontal="center" vertical="center" wrapText="1"/>
    </xf>
    <xf numFmtId="166" fontId="7" fillId="0" borderId="14" xfId="53" applyNumberFormat="1" applyFont="1" applyFill="1" applyBorder="1" applyAlignment="1" applyProtection="1">
      <alignment horizontal="center" vertical="center" wrapText="1"/>
    </xf>
    <xf numFmtId="166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0" fontId="20" fillId="0" borderId="14" xfId="31" applyFont="1" applyFill="1" applyBorder="1" applyAlignment="1" applyProtection="1">
      <alignment horizontal="left" vertical="center" wrapText="1" indent="1"/>
    </xf>
    <xf numFmtId="0" fontId="20" fillId="0" borderId="5" xfId="31" applyFont="1" applyFill="1" applyBorder="1" applyAlignment="1" applyProtection="1">
      <alignment horizontal="left" vertical="center" wrapText="1" indent="1"/>
    </xf>
    <xf numFmtId="0" fontId="20" fillId="0" borderId="12" xfId="31" applyFont="1" applyFill="1" applyBorder="1" applyAlignment="1" applyProtection="1">
      <alignment horizontal="left" vertical="center" wrapText="1" indent="1"/>
    </xf>
    <xf numFmtId="0" fontId="7" fillId="0" borderId="0" xfId="53" applyFont="1" applyFill="1" applyBorder="1" applyAlignment="1" applyProtection="1">
      <alignment horizontal="center" vertical="center" wrapText="1"/>
    </xf>
    <xf numFmtId="49" fontId="7" fillId="0" borderId="0" xfId="51" applyNumberFormat="1" applyFont="1" applyFill="1" applyBorder="1" applyAlignment="1" applyProtection="1">
      <alignment horizontal="center" vertical="center" wrapText="1"/>
    </xf>
    <xf numFmtId="4" fontId="7" fillId="0" borderId="5" xfId="33" applyFont="1" applyFill="1" applyBorder="1" applyAlignment="1" applyProtection="1">
      <alignment horizontal="center" vertical="center" wrapText="1"/>
    </xf>
    <xf numFmtId="0" fontId="7" fillId="0" borderId="25" xfId="53" applyFont="1" applyFill="1" applyBorder="1" applyAlignment="1" applyProtection="1">
      <alignment horizontal="left" vertical="center" wrapText="1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7" fillId="11" borderId="5" xfId="51" applyNumberFormat="1" applyFont="1" applyFill="1" applyBorder="1" applyAlignment="1" applyProtection="1">
      <alignment horizontal="center" vertical="center" wrapText="1"/>
    </xf>
    <xf numFmtId="0" fontId="56" fillId="0" borderId="5" xfId="38" applyNumberFormat="1" applyFont="1" applyBorder="1" applyAlignment="1" applyProtection="1">
      <alignment horizontal="center" vertical="center" wrapText="1"/>
    </xf>
    <xf numFmtId="49" fontId="29" fillId="0" borderId="12" xfId="32" applyNumberFormat="1" applyFont="1" applyFill="1" applyBorder="1" applyAlignment="1" applyProtection="1">
      <alignment horizontal="center" vertical="center" wrapText="1"/>
    </xf>
    <xf numFmtId="49" fontId="29" fillId="0" borderId="14" xfId="32" applyNumberFormat="1" applyFont="1" applyFill="1" applyBorder="1" applyAlignment="1" applyProtection="1">
      <alignment horizontal="center" vertical="center" wrapText="1"/>
    </xf>
    <xf numFmtId="0" fontId="7" fillId="0" borderId="29" xfId="53" applyFont="1" applyFill="1" applyBorder="1" applyAlignment="1" applyProtection="1">
      <alignment horizontal="center" vertical="center" wrapText="1"/>
    </xf>
    <xf numFmtId="0" fontId="7" fillId="0" borderId="30" xfId="53" applyFont="1" applyFill="1" applyBorder="1" applyAlignment="1" applyProtection="1">
      <alignment horizontal="center" vertical="center" wrapText="1"/>
    </xf>
    <xf numFmtId="0" fontId="85" fillId="0" borderId="0" xfId="43" applyFont="1" applyFill="1" applyBorder="1" applyAlignment="1" applyProtection="1">
      <alignment horizontal="right" vertical="center" wrapText="1"/>
    </xf>
    <xf numFmtId="0" fontId="7" fillId="7" borderId="15" xfId="51" applyNumberFormat="1" applyFont="1" applyFill="1" applyBorder="1" applyAlignment="1" applyProtection="1">
      <alignment horizontal="left" vertical="center" wrapText="1" indent="2"/>
    </xf>
    <xf numFmtId="0" fontId="7" fillId="11" borderId="21" xfId="51" applyNumberFormat="1" applyFont="1" applyFill="1" applyBorder="1" applyAlignment="1" applyProtection="1">
      <alignment horizontal="left" vertical="center" wrapText="1" indent="2"/>
    </xf>
    <xf numFmtId="0" fontId="7" fillId="11" borderId="22" xfId="51" applyNumberFormat="1" applyFont="1" applyFill="1" applyBorder="1" applyAlignment="1" applyProtection="1">
      <alignment horizontal="left" vertical="center" wrapText="1" indent="2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14" fontId="48" fillId="0" borderId="15" xfId="51" applyNumberFormat="1" applyFont="1" applyFill="1" applyBorder="1" applyAlignment="1" applyProtection="1">
      <alignment horizontal="center" vertical="center" wrapText="1"/>
    </xf>
    <xf numFmtId="14" fontId="48" fillId="0" borderId="21" xfId="51" applyNumberFormat="1" applyFont="1" applyFill="1" applyBorder="1" applyAlignment="1" applyProtection="1">
      <alignment horizontal="center" vertical="center" wrapText="1"/>
    </xf>
    <xf numFmtId="0" fontId="56" fillId="7" borderId="15" xfId="35" applyNumberFormat="1" applyFont="1" applyFill="1" applyBorder="1" applyAlignment="1" applyProtection="1">
      <alignment horizontal="left" vertical="center" wrapText="1" indent="1"/>
    </xf>
    <xf numFmtId="0" fontId="56" fillId="9" borderId="22" xfId="35" applyNumberFormat="1" applyFont="1" applyFill="1" applyBorder="1" applyAlignment="1" applyProtection="1">
      <alignment horizontal="left" vertical="center" wrapText="1" indent="1"/>
    </xf>
    <xf numFmtId="0" fontId="7" fillId="15" borderId="0" xfId="43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7" fillId="0" borderId="20" xfId="39" applyNumberFormat="1" applyFont="1" applyBorder="1" applyAlignment="1" applyProtection="1">
      <alignment horizontal="left" vertical="center" wrapText="1" indent="1"/>
    </xf>
    <xf numFmtId="0" fontId="7" fillId="0" borderId="15" xfId="39" applyNumberFormat="1" applyFont="1" applyBorder="1" applyAlignment="1" applyProtection="1">
      <alignment horizontal="left" vertical="center" wrapText="1" indent="1"/>
    </xf>
    <xf numFmtId="0" fontId="7" fillId="0" borderId="18" xfId="39" applyNumberFormat="1" applyFont="1" applyBorder="1" applyAlignment="1" applyProtection="1">
      <alignment horizontal="left" vertical="center" wrapText="1" indent="1"/>
    </xf>
    <xf numFmtId="0" fontId="7" fillId="0" borderId="26" xfId="39" applyNumberFormat="1" applyFont="1" applyBorder="1" applyAlignment="1" applyProtection="1">
      <alignment horizontal="left" vertical="center" indent="1"/>
    </xf>
    <xf numFmtId="0" fontId="7" fillId="0" borderId="22" xfId="39" applyNumberFormat="1" applyFont="1" applyBorder="1" applyAlignment="1" applyProtection="1">
      <alignment horizontal="left" vertical="center" indent="1"/>
    </xf>
    <xf numFmtId="0" fontId="7" fillId="0" borderId="23" xfId="39" applyNumberFormat="1" applyFont="1" applyBorder="1" applyAlignment="1" applyProtection="1">
      <alignment horizontal="left" vertical="center" indent="1"/>
    </xf>
    <xf numFmtId="0" fontId="85" fillId="0" borderId="0" xfId="39" applyNumberFormat="1" applyFont="1" applyFill="1" applyBorder="1" applyAlignment="1" applyProtection="1">
      <alignment horizontal="center" vertical="center"/>
    </xf>
    <xf numFmtId="0" fontId="85" fillId="0" borderId="0" xfId="31" applyFont="1" applyFill="1" applyBorder="1" applyAlignment="1" applyProtection="1">
      <alignment horizontal="center" vertical="center" wrapText="1"/>
    </xf>
    <xf numFmtId="0" fontId="88" fillId="0" borderId="0" xfId="39" applyNumberFormat="1" applyFont="1" applyFill="1" applyBorder="1" applyAlignment="1" applyProtection="1">
      <alignment horizontal="right" vertical="center"/>
    </xf>
    <xf numFmtId="0" fontId="7" fillId="0" borderId="0" xfId="53" applyFont="1" applyFill="1" applyAlignment="1" applyProtection="1">
      <alignment horizontal="left" vertical="top" wrapText="1"/>
    </xf>
    <xf numFmtId="0" fontId="7" fillId="0" borderId="19" xfId="31" applyFont="1" applyFill="1" applyBorder="1" applyAlignment="1" applyProtection="1">
      <alignment horizontal="left" vertical="center" wrapText="1"/>
    </xf>
    <xf numFmtId="0" fontId="7" fillId="0" borderId="25" xfId="31" applyFont="1" applyFill="1" applyBorder="1" applyAlignment="1" applyProtection="1">
      <alignment horizontal="left" vertical="center" wrapText="1"/>
    </xf>
    <xf numFmtId="49" fontId="35" fillId="0" borderId="25" xfId="0" applyFont="1" applyFill="1" applyBorder="1" applyAlignment="1" applyProtection="1">
      <alignment horizontal="left" vertical="center" indent="1"/>
    </xf>
    <xf numFmtId="0" fontId="7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20" fillId="0" borderId="13" xfId="55" applyFont="1" applyBorder="1" applyAlignment="1">
      <alignment horizontal="left" vertical="center" wrapText="1" indent="1"/>
    </xf>
    <xf numFmtId="0" fontId="7" fillId="0" borderId="12" xfId="53" applyFont="1" applyFill="1" applyBorder="1" applyAlignment="1" applyProtection="1">
      <alignment horizontal="center" vertical="center"/>
    </xf>
    <xf numFmtId="0" fontId="7" fillId="0" borderId="13" xfId="53" applyFont="1" applyFill="1" applyBorder="1" applyAlignment="1" applyProtection="1">
      <alignment horizontal="center" vertical="center"/>
    </xf>
    <xf numFmtId="0" fontId="7" fillId="0" borderId="14" xfId="53" applyFont="1" applyFill="1" applyBorder="1" applyAlignment="1" applyProtection="1">
      <alignment horizontal="center" vertical="center"/>
    </xf>
    <xf numFmtId="0" fontId="7" fillId="0" borderId="5" xfId="53" applyFont="1" applyFill="1" applyBorder="1" applyAlignment="1" applyProtection="1">
      <alignment horizontal="center" vertical="center"/>
    </xf>
    <xf numFmtId="0" fontId="7" fillId="0" borderId="15" xfId="53" applyNumberFormat="1" applyFont="1" applyFill="1" applyBorder="1" applyAlignment="1" applyProtection="1">
      <alignment horizontal="left" vertical="top" wrapText="1"/>
    </xf>
    <xf numFmtId="0" fontId="7" fillId="0" borderId="22" xfId="53" applyNumberFormat="1" applyFont="1" applyFill="1" applyBorder="1" applyAlignment="1" applyProtection="1">
      <alignment horizontal="left" vertical="top" wrapText="1"/>
    </xf>
    <xf numFmtId="49" fontId="7" fillId="0" borderId="0" xfId="38" applyBorder="1" applyAlignment="1" applyProtection="1">
      <alignment horizontal="left" vertical="top" wrapText="1"/>
    </xf>
    <xf numFmtId="0" fontId="20" fillId="0" borderId="13" xfId="31" applyFont="1" applyFill="1" applyBorder="1" applyAlignment="1" applyProtection="1">
      <alignment horizontal="left" vertical="center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20" fillId="0" borderId="37" xfId="31" applyFont="1" applyFill="1" applyBorder="1" applyAlignment="1" applyProtection="1">
      <alignment horizontal="left" vertical="center" wrapText="1" indent="1"/>
    </xf>
    <xf numFmtId="0" fontId="7" fillId="0" borderId="42" xfId="31" applyFont="1" applyFill="1" applyBorder="1" applyAlignment="1" applyProtection="1">
      <alignment horizontal="left" vertical="center" wrapText="1" indent="1"/>
    </xf>
    <xf numFmtId="0" fontId="7" fillId="0" borderId="37" xfId="31" applyFont="1" applyFill="1" applyBorder="1" applyAlignment="1" applyProtection="1">
      <alignment horizontal="left" vertical="center" wrapText="1" indent="1"/>
    </xf>
    <xf numFmtId="0" fontId="20" fillId="0" borderId="8" xfId="55" applyFont="1" applyBorder="1" applyAlignment="1">
      <alignment horizontal="left" vertical="center" indent="1"/>
    </xf>
    <xf numFmtId="0" fontId="10" fillId="0" borderId="0" xfId="50" applyFont="1" applyAlignment="1" applyProtection="1">
      <alignment horizontal="left" vertical="center" wrapText="1"/>
    </xf>
    <xf numFmtId="0" fontId="42" fillId="0" borderId="0" xfId="50" applyFont="1" applyAlignment="1" applyProtection="1">
      <alignment horizontal="left" vertical="top" wrapText="1"/>
    </xf>
    <xf numFmtId="0" fontId="10" fillId="0" borderId="0" xfId="50" applyFont="1" applyAlignment="1" applyProtection="1">
      <alignment horizontal="justify" vertical="top" wrapText="1"/>
    </xf>
    <xf numFmtId="0" fontId="42" fillId="0" borderId="0" xfId="50" applyFont="1" applyAlignment="1" applyProtection="1">
      <alignment horizontal="justify" vertical="top" wrapText="1"/>
    </xf>
    <xf numFmtId="0" fontId="9" fillId="8" borderId="15" xfId="0" applyNumberFormat="1" applyFont="1" applyFill="1" applyBorder="1" applyAlignment="1" applyProtection="1">
      <alignment horizontal="center" vertical="center" wrapText="1"/>
    </xf>
    <xf numFmtId="0" fontId="21" fillId="8" borderId="25" xfId="53" applyFont="1" applyFill="1" applyBorder="1" applyAlignment="1" applyProtection="1">
      <alignment horizontal="center" vertical="center" wrapText="1"/>
    </xf>
    <xf numFmtId="0" fontId="7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9" fillId="0" borderId="0" xfId="53" applyFont="1" applyFill="1" applyBorder="1" applyAlignment="1" applyProtection="1">
      <alignment horizontal="center" vertical="top" wrapText="1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0" fontId="7" fillId="0" borderId="14" xfId="53" applyFont="1" applyFill="1" applyBorder="1" applyAlignment="1" applyProtection="1">
      <alignment horizontal="center" vertical="center" wrapText="1"/>
    </xf>
    <xf numFmtId="0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6" fillId="9" borderId="5" xfId="35" applyNumberFormat="1" applyFont="1" applyFill="1" applyBorder="1" applyAlignment="1" applyProtection="1">
      <alignment horizontal="left" vertical="top" indent="1"/>
      <protection locked="0"/>
    </xf>
    <xf numFmtId="0" fontId="56" fillId="0" borderId="5" xfId="35" applyNumberFormat="1" applyFont="1" applyFill="1" applyBorder="1" applyAlignment="1" applyProtection="1">
      <alignment horizontal="left" vertical="center" wrapText="1" indent="1"/>
    </xf>
    <xf numFmtId="0" fontId="56" fillId="0" borderId="5" xfId="35" applyNumberFormat="1" applyFont="1" applyFill="1" applyBorder="1" applyAlignment="1" applyProtection="1">
      <alignment horizontal="left" vertical="top" indent="1"/>
    </xf>
    <xf numFmtId="0" fontId="7" fillId="11" borderId="5" xfId="51" applyNumberFormat="1" applyFont="1" applyFill="1" applyBorder="1" applyAlignment="1" applyProtection="1">
      <alignment horizontal="center" vertical="center" wrapText="1"/>
    </xf>
    <xf numFmtId="49" fontId="7" fillId="11" borderId="12" xfId="51" applyNumberFormat="1" applyFont="1" applyFill="1" applyBorder="1" applyAlignment="1" applyProtection="1">
      <alignment horizontal="center" vertical="center" wrapText="1"/>
    </xf>
    <xf numFmtId="0" fontId="7" fillId="0" borderId="0" xfId="31" applyFont="1" applyFill="1" applyBorder="1" applyAlignment="1" applyProtection="1">
      <alignment horizontal="center" vertical="center" wrapText="1"/>
    </xf>
  </cellXfs>
  <cellStyles count="135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ells 2" xfId="108" xr:uid="{00000000-0005-0000-0000-000021000000}"/>
    <cellStyle name="Currency [0]" xfId="16" xr:uid="{00000000-0005-0000-0000-000022000000}"/>
    <cellStyle name="currency1" xfId="96" xr:uid="{00000000-0005-0000-0000-000023000000}"/>
    <cellStyle name="Currency2" xfId="17" xr:uid="{00000000-0005-0000-0000-000024000000}"/>
    <cellStyle name="currency3" xfId="97" xr:uid="{00000000-0005-0000-0000-000025000000}"/>
    <cellStyle name="currency4" xfId="98" xr:uid="{00000000-0005-0000-0000-000026000000}"/>
    <cellStyle name="Followed Hyperlink" xfId="18" xr:uid="{00000000-0005-0000-0000-000027000000}"/>
    <cellStyle name="Header 3" xfId="19" xr:uid="{00000000-0005-0000-0000-000028000000}"/>
    <cellStyle name="Hyperlink" xfId="20" xr:uid="{00000000-0005-0000-0000-000029000000}"/>
    <cellStyle name="normal" xfId="21" xr:uid="{00000000-0005-0000-0000-00002A000000}"/>
    <cellStyle name="Normal1" xfId="22" xr:uid="{00000000-0005-0000-0000-00002B000000}"/>
    <cellStyle name="Normal2" xfId="23" xr:uid="{00000000-0005-0000-0000-00002C000000}"/>
    <cellStyle name="Percent1" xfId="24" xr:uid="{00000000-0005-0000-0000-00002D000000}"/>
    <cellStyle name="Title 4" xfId="25" xr:uid="{00000000-0005-0000-0000-00002E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9000000}"/>
    <cellStyle name="Гиперссылка 2 2" xfId="29" xr:uid="{00000000-0005-0000-0000-00003A000000}"/>
    <cellStyle name="Гиперссылка 3" xfId="107" xr:uid="{00000000-0005-0000-0000-00003B000000}"/>
    <cellStyle name="Гиперссылка 4" xfId="30" xr:uid="{00000000-0005-0000-0000-00003C000000}"/>
    <cellStyle name="Гиперссылка 4 2" xfId="109" xr:uid="{00000000-0005-0000-0000-00003D000000}"/>
    <cellStyle name="Гиперссылка 5" xfId="118" xr:uid="{00000000-0005-0000-0000-00003E000000}"/>
    <cellStyle name="Границы" xfId="119" xr:uid="{00000000-0005-0000-0000-00003F000000}"/>
    <cellStyle name="Денежный" xfId="104" builtinId="4" hidden="1"/>
    <cellStyle name="Денежный [0]" xfId="105" builtinId="7" hidden="1"/>
    <cellStyle name="Заголовок" xfId="31" xr:uid="{00000000-0005-0000-0000-00004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7000000}"/>
    <cellStyle name="Значение" xfId="33" xr:uid="{00000000-0005-0000-0000-000048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E000000}"/>
    <cellStyle name="Обычный 12" xfId="110" xr:uid="{00000000-0005-0000-0000-00004F000000}"/>
    <cellStyle name="Обычный 12 2" xfId="34" xr:uid="{00000000-0005-0000-0000-000050000000}"/>
    <cellStyle name="Обычный 12 3" xfId="120" xr:uid="{00000000-0005-0000-0000-000051000000}"/>
    <cellStyle name="Обычный 14" xfId="121" xr:uid="{00000000-0005-0000-0000-000052000000}"/>
    <cellStyle name="Обычный 14 2" xfId="122" xr:uid="{00000000-0005-0000-0000-000053000000}"/>
    <cellStyle name="Обычный 14 2 2" xfId="123" xr:uid="{00000000-0005-0000-0000-000054000000}"/>
    <cellStyle name="Обычный 14 3" xfId="124" xr:uid="{00000000-0005-0000-0000-000055000000}"/>
    <cellStyle name="Обычный 14 3 2" xfId="125" xr:uid="{00000000-0005-0000-0000-000056000000}"/>
    <cellStyle name="Обычный 14 4" xfId="126" xr:uid="{00000000-0005-0000-0000-000057000000}"/>
    <cellStyle name="Обычный 14 4 2" xfId="127" xr:uid="{00000000-0005-0000-0000-000058000000}"/>
    <cellStyle name="Обычный 14 5" xfId="128" xr:uid="{00000000-0005-0000-0000-000059000000}"/>
    <cellStyle name="Обычный 14 6" xfId="129" xr:uid="{00000000-0005-0000-0000-00005A000000}"/>
    <cellStyle name="Обычный 14 7" xfId="130" xr:uid="{00000000-0005-0000-0000-00005B000000}"/>
    <cellStyle name="Обычный 14 8" xfId="131" xr:uid="{00000000-0005-0000-0000-00005C000000}"/>
    <cellStyle name="Обычный 14 9" xfId="132" xr:uid="{00000000-0005-0000-0000-00005D000000}"/>
    <cellStyle name="Обычный 15" xfId="35" xr:uid="{00000000-0005-0000-0000-00005E000000}"/>
    <cellStyle name="Обычный 2" xfId="36" xr:uid="{00000000-0005-0000-0000-00005F000000}"/>
    <cellStyle name="Обычный 2 10 2" xfId="111" xr:uid="{00000000-0005-0000-0000-000060000000}"/>
    <cellStyle name="Обычный 2 2" xfId="37" xr:uid="{00000000-0005-0000-0000-000061000000}"/>
    <cellStyle name="Обычный 2 3" xfId="133" xr:uid="{00000000-0005-0000-0000-000062000000}"/>
    <cellStyle name="Обычный 2 4" xfId="101" xr:uid="{00000000-0005-0000-0000-000063000000}"/>
    <cellStyle name="Обычный 3" xfId="38" xr:uid="{00000000-0005-0000-0000-000064000000}"/>
    <cellStyle name="Обычный 3 2" xfId="39" xr:uid="{00000000-0005-0000-0000-000065000000}"/>
    <cellStyle name="Обычный 3 2 2" xfId="115" xr:uid="{00000000-0005-0000-0000-000066000000}"/>
    <cellStyle name="Обычный 3 3" xfId="40" xr:uid="{00000000-0005-0000-0000-000067000000}"/>
    <cellStyle name="Обычный 3 4" xfId="134" xr:uid="{00000000-0005-0000-0000-000068000000}"/>
    <cellStyle name="Обычный 4" xfId="100" xr:uid="{00000000-0005-0000-0000-000069000000}"/>
    <cellStyle name="Обычный 5" xfId="41" xr:uid="{00000000-0005-0000-0000-00006A000000}"/>
    <cellStyle name="Обычный 5 2" xfId="112" xr:uid="{00000000-0005-0000-0000-00006B000000}"/>
    <cellStyle name="Обычный 6" xfId="113" xr:uid="{00000000-0005-0000-0000-00006C000000}"/>
    <cellStyle name="Обычный 7" xfId="114" xr:uid="{00000000-0005-0000-0000-00006D000000}"/>
    <cellStyle name="Обычный 8" xfId="116" xr:uid="{00000000-0005-0000-0000-00006E000000}"/>
    <cellStyle name="Обычный 9" xfId="117" xr:uid="{00000000-0005-0000-0000-00006F000000}"/>
    <cellStyle name="Обычный_INVEST.WARM.PLAN.4.78(v0.1)" xfId="42" xr:uid="{00000000-0005-0000-0000-000070000000}"/>
    <cellStyle name="Обычный_JKH.OPEN.INFO.HVS(v3.5)_цены161210" xfId="43" xr:uid="{00000000-0005-0000-0000-000071000000}"/>
    <cellStyle name="Обычный_JKH.OPEN.INFO.PRICE.VO_v4.0(10.02.11)" xfId="44" xr:uid="{00000000-0005-0000-0000-000072000000}"/>
    <cellStyle name="Обычный_KRU.TARIFF.FACT-0.3" xfId="45" xr:uid="{00000000-0005-0000-0000-000073000000}"/>
    <cellStyle name="Обычный_KRU.TARIFF.TE.FACT(v0.5)_import_02.02 2" xfId="46" xr:uid="{00000000-0005-0000-0000-000074000000}"/>
    <cellStyle name="Обычный_MINENERGO.340.PRIL79(v0.1)" xfId="47" xr:uid="{00000000-0005-0000-0000-000075000000}"/>
    <cellStyle name="Обычный_PREDEL.JKH.2010(v1.3)" xfId="48" xr:uid="{00000000-0005-0000-0000-000076000000}"/>
    <cellStyle name="Обычный_razrabotka_sablonov_po_WKU" xfId="49" xr:uid="{00000000-0005-0000-0000-000077000000}"/>
    <cellStyle name="Обычный_SIMPLE_1_massive2" xfId="50" xr:uid="{00000000-0005-0000-0000-000078000000}"/>
    <cellStyle name="Обычный_ЖКУ_проект3" xfId="51" xr:uid="{00000000-0005-0000-0000-000079000000}"/>
    <cellStyle name="Обычный_Макет_налог на прибыль v 0.6" xfId="52" xr:uid="{00000000-0005-0000-0000-00007A000000}"/>
    <cellStyle name="Обычный_Мониторинг инвестиций" xfId="53" xr:uid="{00000000-0005-0000-0000-00007B000000}"/>
    <cellStyle name="Обычный_Новая проверка голубых" xfId="54" xr:uid="{00000000-0005-0000-0000-00007C000000}"/>
    <cellStyle name="Обычный_Шаблон по источникам для Модуля Реестр (2)" xfId="55" xr:uid="{00000000-0005-0000-0000-00007D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Relationship Id="rId4" Type="http://schemas.openxmlformats.org/officeDocument/2006/relationships/image" Target="../media/image2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3.png"/><Relationship Id="rId4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77</xdr:row>
      <xdr:rowOff>266700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76</xdr:row>
      <xdr:rowOff>88900</xdr:rowOff>
    </xdr:from>
    <xdr:to>
      <xdr:col>3</xdr:col>
      <xdr:colOff>0</xdr:colOff>
      <xdr:row>77</xdr:row>
      <xdr:rowOff>266700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75</xdr:row>
      <xdr:rowOff>63500</xdr:rowOff>
    </xdr:from>
    <xdr:to>
      <xdr:col>3</xdr:col>
      <xdr:colOff>0</xdr:colOff>
      <xdr:row>76</xdr:row>
      <xdr:rowOff>88900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72</xdr:row>
      <xdr:rowOff>542925</xdr:rowOff>
    </xdr:from>
    <xdr:to>
      <xdr:col>3</xdr:col>
      <xdr:colOff>0</xdr:colOff>
      <xdr:row>75</xdr:row>
      <xdr:rowOff>63500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72</xdr:row>
      <xdr:rowOff>79375</xdr:rowOff>
    </xdr:from>
    <xdr:to>
      <xdr:col>3</xdr:col>
      <xdr:colOff>0</xdr:colOff>
      <xdr:row>72</xdr:row>
      <xdr:rowOff>542925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70</xdr:row>
      <xdr:rowOff>149225</xdr:rowOff>
    </xdr:from>
    <xdr:to>
      <xdr:col>3</xdr:col>
      <xdr:colOff>0</xdr:colOff>
      <xdr:row>72</xdr:row>
      <xdr:rowOff>79375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70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70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70</xdr:row>
      <xdr:rowOff>180975</xdr:rowOff>
    </xdr:from>
    <xdr:to>
      <xdr:col>1</xdr:col>
      <xdr:colOff>428625</xdr:colOff>
      <xdr:row>72</xdr:row>
      <xdr:rowOff>38100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72</xdr:row>
      <xdr:rowOff>114300</xdr:rowOff>
    </xdr:from>
    <xdr:to>
      <xdr:col>1</xdr:col>
      <xdr:colOff>428625</xdr:colOff>
      <xdr:row>72</xdr:row>
      <xdr:rowOff>514350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72</xdr:row>
      <xdr:rowOff>590550</xdr:rowOff>
    </xdr:from>
    <xdr:to>
      <xdr:col>1</xdr:col>
      <xdr:colOff>428625</xdr:colOff>
      <xdr:row>75</xdr:row>
      <xdr:rowOff>47625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75</xdr:row>
      <xdr:rowOff>114300</xdr:rowOff>
    </xdr:from>
    <xdr:to>
      <xdr:col>1</xdr:col>
      <xdr:colOff>428625</xdr:colOff>
      <xdr:row>76</xdr:row>
      <xdr:rowOff>57150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76</xdr:row>
      <xdr:rowOff>152400</xdr:rowOff>
    </xdr:from>
    <xdr:to>
      <xdr:col>1</xdr:col>
      <xdr:colOff>447675</xdr:colOff>
      <xdr:row>77</xdr:row>
      <xdr:rowOff>247650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77</xdr:row>
      <xdr:rowOff>295275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 hidden="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 hidden="1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22</xdr:col>
          <xdr:colOff>66675</xdr:colOff>
          <xdr:row>105</xdr:row>
          <xdr:rowOff>9525</xdr:rowOff>
        </xdr:to>
        <xdr:sp macro="" textlink="">
          <xdr:nvSpPr>
            <xdr:cNvPr id="193537" name="InstrWord" hidden="1">
              <a:extLst>
                <a:ext uri="{63B3BB69-23CF-44E3-9099-C40C66FF867C}">
                  <a14:compatExt spid="_x0000_s193537"/>
                </a:ext>
                <a:ext uri="{FF2B5EF4-FFF2-40B4-BE49-F238E27FC236}">
                  <a16:creationId xmlns:a16="http://schemas.microsoft.com/office/drawing/2014/main" id="{00000000-0008-0000-0000-000001F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30</xdr:row>
      <xdr:rowOff>0</xdr:rowOff>
    </xdr:from>
    <xdr:to>
      <xdr:col>6</xdr:col>
      <xdr:colOff>228600</xdr:colOff>
      <xdr:row>31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35242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44</xdr:row>
      <xdr:rowOff>47625</xdr:rowOff>
    </xdr:from>
    <xdr:to>
      <xdr:col>6</xdr:col>
      <xdr:colOff>1</xdr:colOff>
      <xdr:row>44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5</xdr:row>
      <xdr:rowOff>9525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5</xdr:row>
      <xdr:rowOff>95250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pSpPr/>
      </xdr:nvGrpSpPr>
      <xdr:grpSpPr>
        <a:xfrm>
          <a:off x="247650" y="409576"/>
          <a:ext cx="10676058" cy="427891"/>
          <a:chOff x="304799" y="752476"/>
          <a:chExt cx="10685583" cy="446941"/>
        </a:xfrm>
      </xdr:grpSpPr>
      <xdr:pic>
        <xdr:nvPicPr>
          <xdr:cNvPr id="10" name="Рисунок 1">
            <a:extLst>
              <a:ext uri="{FF2B5EF4-FFF2-40B4-BE49-F238E27FC236}">
                <a16:creationId xmlns:a16="http://schemas.microsoft.com/office/drawing/2014/main" id="{00000000-0008-0000-03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>
            <a:extLst>
              <a:ext uri="{FF2B5EF4-FFF2-40B4-BE49-F238E27FC236}">
                <a16:creationId xmlns:a16="http://schemas.microsoft.com/office/drawing/2014/main" id="{00000000-0008-0000-0300-00000C000000}"/>
              </a:ext>
            </a:extLst>
          </xdr:cNvPr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теплоснабжения,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9524</xdr:rowOff>
    </xdr:from>
    <xdr:to>
      <xdr:col>2</xdr:col>
      <xdr:colOff>237600</xdr:colOff>
      <xdr:row>4</xdr:row>
      <xdr:rowOff>10274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4"/>
          <a:ext cx="237600" cy="248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9524</xdr:rowOff>
    </xdr:from>
    <xdr:to>
      <xdr:col>2</xdr:col>
      <xdr:colOff>237600</xdr:colOff>
      <xdr:row>4</xdr:row>
      <xdr:rowOff>10274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4"/>
          <a:ext cx="237600" cy="248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2</xdr:col>
      <xdr:colOff>238125</xdr:colOff>
      <xdr:row>12</xdr:row>
      <xdr:rowOff>28575</xdr:rowOff>
    </xdr:from>
    <xdr:to>
      <xdr:col>13</xdr:col>
      <xdr:colOff>19050</xdr:colOff>
      <xdr:row>12</xdr:row>
      <xdr:rowOff>552450</xdr:rowOff>
    </xdr:to>
    <xdr:grpSp>
      <xdr:nvGrpSpPr>
        <xdr:cNvPr id="14" name="Группа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pSpPr/>
      </xdr:nvGrpSpPr>
      <xdr:grpSpPr>
        <a:xfrm>
          <a:off x="238125" y="676275"/>
          <a:ext cx="13134975" cy="523875"/>
          <a:chOff x="257175" y="752476"/>
          <a:chExt cx="13134975" cy="523874"/>
        </a:xfrm>
      </xdr:grpSpPr>
      <xdr:pic>
        <xdr:nvPicPr>
          <xdr:cNvPr id="15" name="Рисунок 8">
            <a:extLst>
              <a:ext uri="{FF2B5EF4-FFF2-40B4-BE49-F238E27FC236}">
                <a16:creationId xmlns:a16="http://schemas.microsoft.com/office/drawing/2014/main" id="{00000000-0008-0000-0400-00000F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6" name="Прямоугольник 15"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SpPr/>
        </xdr:nvSpPr>
        <xdr:spPr>
          <a:xfrm>
            <a:off x="257175" y="752476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Для</a:t>
            </a:r>
            <a:r>
              <a:rPr lang="ru-RU" sz="9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каждой системы теплоснабжения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теплоснабжения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7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5" customWidth="1"/>
    <col min="2" max="2" width="8.7109375" style="55" customWidth="1"/>
    <col min="3" max="3" width="22.28515625" style="55" customWidth="1"/>
    <col min="4" max="4" width="4.28515625" style="55" customWidth="1"/>
    <col min="5" max="6" width="4.42578125" style="55" customWidth="1"/>
    <col min="7" max="7" width="4.5703125" style="55" customWidth="1"/>
    <col min="8" max="25" width="4.42578125" style="55" customWidth="1"/>
    <col min="26" max="33" width="9.140625" style="118"/>
    <col min="34" max="16384" width="9.140625" style="55"/>
  </cols>
  <sheetData>
    <row r="1" spans="1:27" ht="10.5" customHeight="1">
      <c r="AA1" s="118" t="s">
        <v>66</v>
      </c>
    </row>
    <row r="2" spans="1:27" ht="16.5" customHeight="1">
      <c r="B2" s="442" t="str">
        <f>"Код шаблона: " &amp; GetCode()</f>
        <v>Код шаблона: FAS.JKH.OPEN.INFO.TERMS.WARM</v>
      </c>
      <c r="C2" s="442"/>
      <c r="D2" s="442"/>
      <c r="E2" s="442"/>
      <c r="F2" s="442"/>
      <c r="G2" s="442"/>
      <c r="V2" s="109"/>
    </row>
    <row r="3" spans="1:27" ht="18" customHeight="1">
      <c r="B3" s="443" t="str">
        <f>"Версия " &amp; GetVersion()</f>
        <v>Версия 1.0</v>
      </c>
      <c r="C3" s="443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V3" s="109"/>
      <c r="W3" s="109"/>
      <c r="X3" s="109"/>
      <c r="Y3" s="109"/>
    </row>
    <row r="4" spans="1:27" ht="6" customHeight="1"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</row>
    <row r="5" spans="1:27" ht="32.25" customHeight="1">
      <c r="B5" s="444" t="str">
        <f>Титульный!E5</f>
        <v>Информация об условиях, на которых осуществляется поставка товаров (оказание услуг)</v>
      </c>
      <c r="C5" s="445"/>
      <c r="D5" s="445"/>
      <c r="E5" s="445"/>
      <c r="F5" s="445"/>
      <c r="G5" s="445"/>
      <c r="H5" s="445"/>
      <c r="I5" s="445"/>
      <c r="J5" s="445"/>
      <c r="K5" s="445"/>
      <c r="L5" s="445"/>
      <c r="M5" s="445"/>
      <c r="N5" s="445"/>
      <c r="O5" s="445"/>
      <c r="P5" s="445"/>
      <c r="Q5" s="445"/>
      <c r="R5" s="445"/>
      <c r="S5" s="445"/>
      <c r="T5" s="445"/>
      <c r="U5" s="445"/>
      <c r="V5" s="445"/>
      <c r="W5" s="445"/>
      <c r="X5" s="445"/>
      <c r="Y5" s="446"/>
    </row>
    <row r="6" spans="1:27" ht="9.75" customHeight="1">
      <c r="A6" s="109"/>
      <c r="B6" s="119"/>
      <c r="C6" s="120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12"/>
    </row>
    <row r="7" spans="1:27" ht="15" hidden="1" customHeight="1">
      <c r="A7" s="109"/>
      <c r="B7" s="122"/>
      <c r="C7" s="123"/>
      <c r="D7" s="124"/>
      <c r="E7" s="438" t="s">
        <v>174</v>
      </c>
      <c r="F7" s="438"/>
      <c r="G7" s="438"/>
      <c r="H7" s="438"/>
      <c r="I7" s="438"/>
      <c r="J7" s="438"/>
      <c r="K7" s="438"/>
      <c r="L7" s="438"/>
      <c r="M7" s="438"/>
      <c r="N7" s="438"/>
      <c r="O7" s="438"/>
      <c r="P7" s="438"/>
      <c r="Q7" s="438"/>
      <c r="R7" s="438"/>
      <c r="S7" s="438"/>
      <c r="T7" s="438"/>
      <c r="U7" s="438"/>
      <c r="V7" s="438"/>
      <c r="W7" s="438"/>
      <c r="X7" s="438"/>
      <c r="Y7" s="113"/>
    </row>
    <row r="8" spans="1:27" ht="15" hidden="1" customHeight="1">
      <c r="A8" s="109"/>
      <c r="B8" s="122"/>
      <c r="C8" s="123"/>
      <c r="D8" s="124"/>
      <c r="E8" s="438"/>
      <c r="F8" s="438"/>
      <c r="G8" s="438"/>
      <c r="H8" s="438"/>
      <c r="I8" s="438"/>
      <c r="J8" s="438"/>
      <c r="K8" s="438"/>
      <c r="L8" s="438"/>
      <c r="M8" s="438"/>
      <c r="N8" s="438"/>
      <c r="O8" s="438"/>
      <c r="P8" s="438"/>
      <c r="Q8" s="438"/>
      <c r="R8" s="438"/>
      <c r="S8" s="438"/>
      <c r="T8" s="438"/>
      <c r="U8" s="438"/>
      <c r="V8" s="438"/>
      <c r="W8" s="438"/>
      <c r="X8" s="438"/>
      <c r="Y8" s="113"/>
    </row>
    <row r="9" spans="1:27" ht="15" hidden="1" customHeight="1">
      <c r="A9" s="109"/>
      <c r="B9" s="122"/>
      <c r="C9" s="123"/>
      <c r="D9" s="124"/>
      <c r="E9" s="438"/>
      <c r="F9" s="438"/>
      <c r="G9" s="438"/>
      <c r="H9" s="438"/>
      <c r="I9" s="438"/>
      <c r="J9" s="438"/>
      <c r="K9" s="438"/>
      <c r="L9" s="438"/>
      <c r="M9" s="438"/>
      <c r="N9" s="438"/>
      <c r="O9" s="438"/>
      <c r="P9" s="438"/>
      <c r="Q9" s="438"/>
      <c r="R9" s="438"/>
      <c r="S9" s="438"/>
      <c r="T9" s="438"/>
      <c r="U9" s="438"/>
      <c r="V9" s="438"/>
      <c r="W9" s="438"/>
      <c r="X9" s="438"/>
      <c r="Y9" s="113"/>
    </row>
    <row r="10" spans="1:27" ht="10.5" hidden="1" customHeight="1">
      <c r="A10" s="109"/>
      <c r="B10" s="122"/>
      <c r="C10" s="123"/>
      <c r="D10" s="124"/>
      <c r="E10" s="438"/>
      <c r="F10" s="438"/>
      <c r="G10" s="438"/>
      <c r="H10" s="438"/>
      <c r="I10" s="438"/>
      <c r="J10" s="438"/>
      <c r="K10" s="438"/>
      <c r="L10" s="438"/>
      <c r="M10" s="438"/>
      <c r="N10" s="438"/>
      <c r="O10" s="438"/>
      <c r="P10" s="438"/>
      <c r="Q10" s="438"/>
      <c r="R10" s="438"/>
      <c r="S10" s="438"/>
      <c r="T10" s="438"/>
      <c r="U10" s="438"/>
      <c r="V10" s="438"/>
      <c r="W10" s="438"/>
      <c r="X10" s="438"/>
      <c r="Y10" s="113"/>
    </row>
    <row r="11" spans="1:27" ht="27" hidden="1" customHeight="1">
      <c r="A11" s="109"/>
      <c r="B11" s="122"/>
      <c r="C11" s="123"/>
      <c r="D11" s="124"/>
      <c r="E11" s="438"/>
      <c r="F11" s="438"/>
      <c r="G11" s="438"/>
      <c r="H11" s="438"/>
      <c r="I11" s="438"/>
      <c r="J11" s="438"/>
      <c r="K11" s="438"/>
      <c r="L11" s="438"/>
      <c r="M11" s="438"/>
      <c r="N11" s="438"/>
      <c r="O11" s="438"/>
      <c r="P11" s="438"/>
      <c r="Q11" s="438"/>
      <c r="R11" s="438"/>
      <c r="S11" s="438"/>
      <c r="T11" s="438"/>
      <c r="U11" s="438"/>
      <c r="V11" s="438"/>
      <c r="W11" s="438"/>
      <c r="X11" s="438"/>
      <c r="Y11" s="113"/>
    </row>
    <row r="12" spans="1:27" ht="12" hidden="1" customHeight="1">
      <c r="A12" s="109"/>
      <c r="B12" s="122"/>
      <c r="C12" s="123"/>
      <c r="D12" s="124"/>
      <c r="E12" s="438"/>
      <c r="F12" s="438"/>
      <c r="G12" s="438"/>
      <c r="H12" s="438"/>
      <c r="I12" s="438"/>
      <c r="J12" s="438"/>
      <c r="K12" s="438"/>
      <c r="L12" s="438"/>
      <c r="M12" s="438"/>
      <c r="N12" s="438"/>
      <c r="O12" s="438"/>
      <c r="P12" s="438"/>
      <c r="Q12" s="438"/>
      <c r="R12" s="438"/>
      <c r="S12" s="438"/>
      <c r="T12" s="438"/>
      <c r="U12" s="438"/>
      <c r="V12" s="438"/>
      <c r="W12" s="438"/>
      <c r="X12" s="438"/>
      <c r="Y12" s="113"/>
    </row>
    <row r="13" spans="1:27" ht="38.25" hidden="1" customHeight="1">
      <c r="A13" s="109"/>
      <c r="B13" s="122"/>
      <c r="C13" s="123"/>
      <c r="D13" s="124"/>
      <c r="E13" s="438"/>
      <c r="F13" s="438"/>
      <c r="G13" s="438"/>
      <c r="H13" s="438"/>
      <c r="I13" s="438"/>
      <c r="J13" s="438"/>
      <c r="K13" s="438"/>
      <c r="L13" s="438"/>
      <c r="M13" s="438"/>
      <c r="N13" s="438"/>
      <c r="O13" s="438"/>
      <c r="P13" s="438"/>
      <c r="Q13" s="438"/>
      <c r="R13" s="438"/>
      <c r="S13" s="438"/>
      <c r="T13" s="438"/>
      <c r="U13" s="438"/>
      <c r="V13" s="438"/>
      <c r="W13" s="438"/>
      <c r="X13" s="438"/>
      <c r="Y13" s="114"/>
    </row>
    <row r="14" spans="1:27" ht="15" hidden="1" customHeight="1">
      <c r="A14" s="109"/>
      <c r="B14" s="122"/>
      <c r="C14" s="123"/>
      <c r="D14" s="124"/>
      <c r="E14" s="438"/>
      <c r="F14" s="438"/>
      <c r="G14" s="438"/>
      <c r="H14" s="438"/>
      <c r="I14" s="438"/>
      <c r="J14" s="438"/>
      <c r="K14" s="438"/>
      <c r="L14" s="438"/>
      <c r="M14" s="438"/>
      <c r="N14" s="438"/>
      <c r="O14" s="438"/>
      <c r="P14" s="438"/>
      <c r="Q14" s="438"/>
      <c r="R14" s="438"/>
      <c r="S14" s="438"/>
      <c r="T14" s="438"/>
      <c r="U14" s="438"/>
      <c r="V14" s="438"/>
      <c r="W14" s="438"/>
      <c r="X14" s="438"/>
      <c r="Y14" s="113"/>
    </row>
    <row r="15" spans="1:27" ht="15" hidden="1">
      <c r="A15" s="109"/>
      <c r="B15" s="122"/>
      <c r="C15" s="123"/>
      <c r="D15" s="124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8"/>
      <c r="R15" s="438"/>
      <c r="S15" s="438"/>
      <c r="T15" s="438"/>
      <c r="U15" s="438"/>
      <c r="V15" s="438"/>
      <c r="W15" s="438"/>
      <c r="X15" s="438"/>
      <c r="Y15" s="113"/>
    </row>
    <row r="16" spans="1:27" ht="15" hidden="1">
      <c r="A16" s="109"/>
      <c r="B16" s="122"/>
      <c r="C16" s="123"/>
      <c r="D16" s="124"/>
      <c r="E16" s="438"/>
      <c r="F16" s="438"/>
      <c r="G16" s="438"/>
      <c r="H16" s="438"/>
      <c r="I16" s="438"/>
      <c r="J16" s="438"/>
      <c r="K16" s="438"/>
      <c r="L16" s="438"/>
      <c r="M16" s="438"/>
      <c r="N16" s="438"/>
      <c r="O16" s="438"/>
      <c r="P16" s="438"/>
      <c r="Q16" s="438"/>
      <c r="R16" s="438"/>
      <c r="S16" s="438"/>
      <c r="T16" s="438"/>
      <c r="U16" s="438"/>
      <c r="V16" s="438"/>
      <c r="W16" s="438"/>
      <c r="X16" s="438"/>
      <c r="Y16" s="113"/>
    </row>
    <row r="17" spans="1:25" ht="15" hidden="1" customHeight="1">
      <c r="A17" s="109"/>
      <c r="B17" s="122"/>
      <c r="C17" s="123"/>
      <c r="D17" s="124"/>
      <c r="E17" s="438"/>
      <c r="F17" s="438"/>
      <c r="G17" s="438"/>
      <c r="H17" s="438"/>
      <c r="I17" s="438"/>
      <c r="J17" s="438"/>
      <c r="K17" s="438"/>
      <c r="L17" s="438"/>
      <c r="M17" s="438"/>
      <c r="N17" s="438"/>
      <c r="O17" s="438"/>
      <c r="P17" s="438"/>
      <c r="Q17" s="438"/>
      <c r="R17" s="438"/>
      <c r="S17" s="438"/>
      <c r="T17" s="438"/>
      <c r="U17" s="438"/>
      <c r="V17" s="438"/>
      <c r="W17" s="438"/>
      <c r="X17" s="438"/>
      <c r="Y17" s="113"/>
    </row>
    <row r="18" spans="1:25" ht="15" hidden="1">
      <c r="A18" s="109"/>
      <c r="B18" s="122"/>
      <c r="C18" s="123"/>
      <c r="D18" s="124"/>
      <c r="E18" s="438"/>
      <c r="F18" s="438"/>
      <c r="G18" s="438"/>
      <c r="H18" s="438"/>
      <c r="I18" s="438"/>
      <c r="J18" s="438"/>
      <c r="K18" s="438"/>
      <c r="L18" s="438"/>
      <c r="M18" s="438"/>
      <c r="N18" s="438"/>
      <c r="O18" s="438"/>
      <c r="P18" s="438"/>
      <c r="Q18" s="438"/>
      <c r="R18" s="438"/>
      <c r="S18" s="438"/>
      <c r="T18" s="438"/>
      <c r="U18" s="438"/>
      <c r="V18" s="438"/>
      <c r="W18" s="438"/>
      <c r="X18" s="438"/>
      <c r="Y18" s="113"/>
    </row>
    <row r="19" spans="1:25" ht="23.45" hidden="1" customHeight="1">
      <c r="A19" s="109"/>
      <c r="B19" s="122"/>
      <c r="C19" s="123"/>
      <c r="D19" s="125"/>
      <c r="E19" s="438"/>
      <c r="F19" s="438"/>
      <c r="G19" s="438"/>
      <c r="H19" s="438"/>
      <c r="I19" s="438"/>
      <c r="J19" s="438"/>
      <c r="K19" s="438"/>
      <c r="L19" s="438"/>
      <c r="M19" s="438"/>
      <c r="N19" s="438"/>
      <c r="O19" s="438"/>
      <c r="P19" s="438"/>
      <c r="Q19" s="438"/>
      <c r="R19" s="438"/>
      <c r="S19" s="438"/>
      <c r="T19" s="438"/>
      <c r="U19" s="438"/>
      <c r="V19" s="438"/>
      <c r="W19" s="438"/>
      <c r="X19" s="438"/>
      <c r="Y19" s="113"/>
    </row>
    <row r="20" spans="1:25" ht="15" hidden="1">
      <c r="A20" s="109"/>
      <c r="B20" s="122"/>
      <c r="C20" s="123"/>
      <c r="D20" s="125"/>
      <c r="E20" s="126"/>
      <c r="F20" s="126"/>
      <c r="G20" s="126"/>
      <c r="H20" s="126"/>
      <c r="I20" s="126"/>
      <c r="J20" s="126"/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13"/>
    </row>
    <row r="21" spans="1:25" ht="14.25" hidden="1" customHeight="1">
      <c r="A21" s="109"/>
      <c r="B21" s="122"/>
      <c r="C21" s="123"/>
      <c r="D21" s="127"/>
      <c r="E21" s="134" t="s">
        <v>64</v>
      </c>
      <c r="F21" s="440" t="s">
        <v>68</v>
      </c>
      <c r="G21" s="441"/>
      <c r="H21" s="441"/>
      <c r="I21" s="441"/>
      <c r="J21" s="441"/>
      <c r="K21" s="441"/>
      <c r="L21" s="441"/>
      <c r="M21" s="441"/>
      <c r="N21" s="124"/>
      <c r="O21" s="136" t="s">
        <v>64</v>
      </c>
      <c r="P21" s="447" t="s">
        <v>65</v>
      </c>
      <c r="Q21" s="448"/>
      <c r="R21" s="448"/>
      <c r="S21" s="448"/>
      <c r="T21" s="448"/>
      <c r="U21" s="448"/>
      <c r="V21" s="448"/>
      <c r="W21" s="448"/>
      <c r="X21" s="448"/>
      <c r="Y21" s="113"/>
    </row>
    <row r="22" spans="1:25" ht="14.25" hidden="1" customHeight="1">
      <c r="A22" s="109"/>
      <c r="B22" s="122"/>
      <c r="C22" s="123"/>
      <c r="D22" s="127"/>
      <c r="E22" s="135" t="s">
        <v>64</v>
      </c>
      <c r="F22" s="440" t="s">
        <v>67</v>
      </c>
      <c r="G22" s="441"/>
      <c r="H22" s="441"/>
      <c r="I22" s="441"/>
      <c r="J22" s="441"/>
      <c r="K22" s="441"/>
      <c r="L22" s="441"/>
      <c r="M22" s="441"/>
      <c r="N22" s="124"/>
      <c r="O22" s="137" t="s">
        <v>64</v>
      </c>
      <c r="P22" s="447" t="s">
        <v>382</v>
      </c>
      <c r="Q22" s="448"/>
      <c r="R22" s="448"/>
      <c r="S22" s="448"/>
      <c r="T22" s="448"/>
      <c r="U22" s="448"/>
      <c r="V22" s="448"/>
      <c r="W22" s="448"/>
      <c r="X22" s="448"/>
      <c r="Y22" s="113"/>
    </row>
    <row r="23" spans="1:25" ht="27" hidden="1" customHeight="1">
      <c r="A23" s="109"/>
      <c r="B23" s="122"/>
      <c r="C23" s="123"/>
      <c r="D23" s="127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439"/>
      <c r="Q23" s="439"/>
      <c r="R23" s="439"/>
      <c r="S23" s="439"/>
      <c r="T23" s="439"/>
      <c r="U23" s="439"/>
      <c r="V23" s="439"/>
      <c r="W23" s="439"/>
      <c r="X23" s="124"/>
      <c r="Y23" s="113"/>
    </row>
    <row r="24" spans="1:25" ht="15" hidden="1" customHeight="1">
      <c r="A24" s="109"/>
      <c r="B24" s="122"/>
      <c r="C24" s="123"/>
      <c r="D24" s="127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13"/>
    </row>
    <row r="25" spans="1:25" ht="15" hidden="1" customHeight="1">
      <c r="A25" s="109"/>
      <c r="B25" s="122"/>
      <c r="C25" s="123"/>
      <c r="D25" s="127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13"/>
    </row>
    <row r="26" spans="1:25" ht="15" hidden="1" customHeight="1">
      <c r="A26" s="109"/>
      <c r="B26" s="122"/>
      <c r="C26" s="123"/>
      <c r="D26" s="127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13"/>
    </row>
    <row r="27" spans="1:25" ht="15" hidden="1" customHeight="1">
      <c r="A27" s="109"/>
      <c r="B27" s="122"/>
      <c r="C27" s="123"/>
      <c r="D27" s="127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13"/>
    </row>
    <row r="28" spans="1:25" ht="15" hidden="1" customHeight="1">
      <c r="A28" s="109"/>
      <c r="B28" s="122"/>
      <c r="C28" s="123"/>
      <c r="D28" s="127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13"/>
    </row>
    <row r="29" spans="1:25" ht="15" hidden="1" customHeight="1">
      <c r="A29" s="109"/>
      <c r="B29" s="122"/>
      <c r="C29" s="123"/>
      <c r="D29" s="127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13"/>
    </row>
    <row r="30" spans="1:25" ht="15" hidden="1" customHeight="1">
      <c r="A30" s="109"/>
      <c r="B30" s="122"/>
      <c r="C30" s="123"/>
      <c r="D30" s="127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13"/>
    </row>
    <row r="31" spans="1:25" ht="15" hidden="1" customHeight="1">
      <c r="A31" s="109"/>
      <c r="B31" s="122"/>
      <c r="C31" s="123"/>
      <c r="D31" s="127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13"/>
    </row>
    <row r="32" spans="1:25" ht="15" hidden="1" customHeight="1">
      <c r="A32" s="109"/>
      <c r="B32" s="122"/>
      <c r="C32" s="123"/>
      <c r="D32" s="127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13"/>
    </row>
    <row r="33" spans="1:25" ht="15" hidden="1" customHeight="1">
      <c r="A33" s="109"/>
      <c r="B33" s="122"/>
      <c r="C33" s="123"/>
      <c r="D33" s="125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6"/>
      <c r="T33" s="126"/>
      <c r="U33" s="126"/>
      <c r="V33" s="126"/>
      <c r="W33" s="126"/>
      <c r="X33" s="126"/>
      <c r="Y33" s="113"/>
    </row>
    <row r="34" spans="1:25" ht="11.1" hidden="1" customHeight="1">
      <c r="A34" s="109"/>
      <c r="B34" s="122"/>
      <c r="C34" s="123"/>
      <c r="D34" s="125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13"/>
    </row>
    <row r="35" spans="1:25" ht="24" hidden="1" customHeight="1">
      <c r="A35" s="109"/>
      <c r="B35" s="122"/>
      <c r="C35" s="123"/>
      <c r="D35" s="127"/>
      <c r="E35" s="438" t="s">
        <v>94</v>
      </c>
      <c r="F35" s="438"/>
      <c r="G35" s="438"/>
      <c r="H35" s="438"/>
      <c r="I35" s="438"/>
      <c r="J35" s="438"/>
      <c r="K35" s="438"/>
      <c r="L35" s="438"/>
      <c r="M35" s="438"/>
      <c r="N35" s="438"/>
      <c r="O35" s="438"/>
      <c r="P35" s="438"/>
      <c r="Q35" s="438"/>
      <c r="R35" s="438"/>
      <c r="S35" s="438"/>
      <c r="T35" s="438"/>
      <c r="U35" s="438"/>
      <c r="V35" s="438"/>
      <c r="W35" s="438"/>
      <c r="X35" s="438"/>
      <c r="Y35" s="113"/>
    </row>
    <row r="36" spans="1:25" ht="38.25" hidden="1" customHeight="1">
      <c r="A36" s="109"/>
      <c r="B36" s="122"/>
      <c r="C36" s="123"/>
      <c r="D36" s="127"/>
      <c r="E36" s="438"/>
      <c r="F36" s="438"/>
      <c r="G36" s="438"/>
      <c r="H36" s="438"/>
      <c r="I36" s="438"/>
      <c r="J36" s="438"/>
      <c r="K36" s="438"/>
      <c r="L36" s="438"/>
      <c r="M36" s="438"/>
      <c r="N36" s="438"/>
      <c r="O36" s="438"/>
      <c r="P36" s="438"/>
      <c r="Q36" s="438"/>
      <c r="R36" s="438"/>
      <c r="S36" s="438"/>
      <c r="T36" s="438"/>
      <c r="U36" s="438"/>
      <c r="V36" s="438"/>
      <c r="W36" s="438"/>
      <c r="X36" s="438"/>
      <c r="Y36" s="113"/>
    </row>
    <row r="37" spans="1:25" ht="9.75" hidden="1" customHeight="1">
      <c r="A37" s="109"/>
      <c r="B37" s="122"/>
      <c r="C37" s="123"/>
      <c r="D37" s="127"/>
      <c r="E37" s="438"/>
      <c r="F37" s="438"/>
      <c r="G37" s="438"/>
      <c r="H37" s="438"/>
      <c r="I37" s="438"/>
      <c r="J37" s="438"/>
      <c r="K37" s="438"/>
      <c r="L37" s="438"/>
      <c r="M37" s="438"/>
      <c r="N37" s="438"/>
      <c r="O37" s="438"/>
      <c r="P37" s="438"/>
      <c r="Q37" s="438"/>
      <c r="R37" s="438"/>
      <c r="S37" s="438"/>
      <c r="T37" s="438"/>
      <c r="U37" s="438"/>
      <c r="V37" s="438"/>
      <c r="W37" s="438"/>
      <c r="X37" s="438"/>
      <c r="Y37" s="113"/>
    </row>
    <row r="38" spans="1:25" ht="51" hidden="1" customHeight="1">
      <c r="A38" s="109"/>
      <c r="B38" s="122"/>
      <c r="C38" s="123"/>
      <c r="D38" s="127"/>
      <c r="E38" s="438"/>
      <c r="F38" s="438"/>
      <c r="G38" s="438"/>
      <c r="H38" s="438"/>
      <c r="I38" s="438"/>
      <c r="J38" s="438"/>
      <c r="K38" s="438"/>
      <c r="L38" s="438"/>
      <c r="M38" s="438"/>
      <c r="N38" s="438"/>
      <c r="O38" s="438"/>
      <c r="P38" s="438"/>
      <c r="Q38" s="438"/>
      <c r="R38" s="438"/>
      <c r="S38" s="438"/>
      <c r="T38" s="438"/>
      <c r="U38" s="438"/>
      <c r="V38" s="438"/>
      <c r="W38" s="438"/>
      <c r="X38" s="438"/>
      <c r="Y38" s="113"/>
    </row>
    <row r="39" spans="1:25" ht="15" hidden="1" customHeight="1">
      <c r="A39" s="109"/>
      <c r="B39" s="122"/>
      <c r="C39" s="123"/>
      <c r="D39" s="127"/>
      <c r="E39" s="438"/>
      <c r="F39" s="438"/>
      <c r="G39" s="438"/>
      <c r="H39" s="438"/>
      <c r="I39" s="438"/>
      <c r="J39" s="438"/>
      <c r="K39" s="438"/>
      <c r="L39" s="438"/>
      <c r="M39" s="438"/>
      <c r="N39" s="438"/>
      <c r="O39" s="438"/>
      <c r="P39" s="438"/>
      <c r="Q39" s="438"/>
      <c r="R39" s="438"/>
      <c r="S39" s="438"/>
      <c r="T39" s="438"/>
      <c r="U39" s="438"/>
      <c r="V39" s="438"/>
      <c r="W39" s="438"/>
      <c r="X39" s="438"/>
      <c r="Y39" s="113"/>
    </row>
    <row r="40" spans="1:25" ht="12" hidden="1" customHeight="1">
      <c r="A40" s="109"/>
      <c r="B40" s="122"/>
      <c r="C40" s="123"/>
      <c r="D40" s="127"/>
      <c r="E40" s="449"/>
      <c r="F40" s="449"/>
      <c r="G40" s="449"/>
      <c r="H40" s="449"/>
      <c r="I40" s="449"/>
      <c r="J40" s="449"/>
      <c r="K40" s="449"/>
      <c r="L40" s="449"/>
      <c r="M40" s="449"/>
      <c r="N40" s="449"/>
      <c r="O40" s="449"/>
      <c r="P40" s="449"/>
      <c r="Q40" s="449"/>
      <c r="R40" s="449"/>
      <c r="S40" s="449"/>
      <c r="T40" s="449"/>
      <c r="U40" s="449"/>
      <c r="V40" s="449"/>
      <c r="W40" s="449"/>
      <c r="X40" s="449"/>
      <c r="Y40" s="113"/>
    </row>
    <row r="41" spans="1:25" ht="15.95" hidden="1" customHeight="1">
      <c r="A41" s="109"/>
      <c r="B41" s="122"/>
      <c r="C41" s="123"/>
      <c r="D41" s="127"/>
      <c r="E41" s="450"/>
      <c r="F41" s="450"/>
      <c r="G41" s="450"/>
      <c r="H41" s="450"/>
      <c r="I41" s="450"/>
      <c r="J41" s="450"/>
      <c r="K41" s="450"/>
      <c r="L41" s="450"/>
      <c r="M41" s="450"/>
      <c r="N41" s="450"/>
      <c r="O41" s="450"/>
      <c r="P41" s="450"/>
      <c r="Q41" s="450"/>
      <c r="R41" s="450"/>
      <c r="S41" s="450"/>
      <c r="T41" s="450"/>
      <c r="U41" s="450"/>
      <c r="V41" s="450"/>
      <c r="W41" s="450"/>
      <c r="X41" s="450"/>
      <c r="Y41" s="113"/>
    </row>
    <row r="42" spans="1:25" ht="15.95" hidden="1" customHeight="1">
      <c r="A42" s="109"/>
      <c r="B42" s="122"/>
      <c r="C42" s="123"/>
      <c r="D42" s="127"/>
      <c r="E42" s="450"/>
      <c r="F42" s="450"/>
      <c r="G42" s="450"/>
      <c r="H42" s="450"/>
      <c r="I42" s="450"/>
      <c r="J42" s="450"/>
      <c r="K42" s="450"/>
      <c r="L42" s="450"/>
      <c r="M42" s="450"/>
      <c r="N42" s="450"/>
      <c r="O42" s="450"/>
      <c r="P42" s="450"/>
      <c r="Q42" s="450"/>
      <c r="R42" s="450"/>
      <c r="S42" s="450"/>
      <c r="T42" s="450"/>
      <c r="U42" s="450"/>
      <c r="V42" s="450"/>
      <c r="W42" s="450"/>
      <c r="X42" s="450"/>
      <c r="Y42" s="113"/>
    </row>
    <row r="43" spans="1:25" ht="15.95" hidden="1" customHeight="1">
      <c r="A43" s="109"/>
      <c r="B43" s="122"/>
      <c r="C43" s="123"/>
      <c r="D43" s="127"/>
      <c r="E43" s="450"/>
      <c r="F43" s="450"/>
      <c r="G43" s="450"/>
      <c r="H43" s="450"/>
      <c r="I43" s="450"/>
      <c r="J43" s="450"/>
      <c r="K43" s="450"/>
      <c r="L43" s="450"/>
      <c r="M43" s="450"/>
      <c r="N43" s="450"/>
      <c r="O43" s="450"/>
      <c r="P43" s="450"/>
      <c r="Q43" s="450"/>
      <c r="R43" s="450"/>
      <c r="S43" s="450"/>
      <c r="T43" s="450"/>
      <c r="U43" s="450"/>
      <c r="V43" s="450"/>
      <c r="W43" s="450"/>
      <c r="X43" s="450"/>
      <c r="Y43" s="113"/>
    </row>
    <row r="44" spans="1:25" ht="15.95" hidden="1" customHeight="1">
      <c r="A44" s="109"/>
      <c r="B44" s="122"/>
      <c r="C44" s="123"/>
      <c r="D44" s="125"/>
      <c r="E44" s="450"/>
      <c r="F44" s="450"/>
      <c r="G44" s="450"/>
      <c r="H44" s="450"/>
      <c r="I44" s="450"/>
      <c r="J44" s="450"/>
      <c r="K44" s="450"/>
      <c r="L44" s="450"/>
      <c r="M44" s="450"/>
      <c r="N44" s="450"/>
      <c r="O44" s="450"/>
      <c r="P44" s="450"/>
      <c r="Q44" s="450"/>
      <c r="R44" s="450"/>
      <c r="S44" s="450"/>
      <c r="T44" s="450"/>
      <c r="U44" s="450"/>
      <c r="V44" s="450"/>
      <c r="W44" s="450"/>
      <c r="X44" s="450"/>
      <c r="Y44" s="113"/>
    </row>
    <row r="45" spans="1:25" ht="18" hidden="1" customHeight="1">
      <c r="A45" s="109"/>
      <c r="B45" s="122"/>
      <c r="C45" s="123"/>
      <c r="D45" s="125"/>
      <c r="E45" s="450"/>
      <c r="F45" s="450"/>
      <c r="G45" s="450"/>
      <c r="H45" s="450"/>
      <c r="I45" s="450"/>
      <c r="J45" s="450"/>
      <c r="K45" s="450"/>
      <c r="L45" s="450"/>
      <c r="M45" s="450"/>
      <c r="N45" s="450"/>
      <c r="O45" s="450"/>
      <c r="P45" s="450"/>
      <c r="Q45" s="450"/>
      <c r="R45" s="450"/>
      <c r="S45" s="450"/>
      <c r="T45" s="450"/>
      <c r="U45" s="450"/>
      <c r="V45" s="450"/>
      <c r="W45" s="450"/>
      <c r="X45" s="450"/>
      <c r="Y45" s="113"/>
    </row>
    <row r="46" spans="1:25" ht="24" hidden="1" customHeight="1">
      <c r="A46" s="109"/>
      <c r="B46" s="122"/>
      <c r="C46" s="123"/>
      <c r="D46" s="127"/>
      <c r="E46" s="438" t="s">
        <v>63</v>
      </c>
      <c r="F46" s="438"/>
      <c r="G46" s="438"/>
      <c r="H46" s="438"/>
      <c r="I46" s="438"/>
      <c r="J46" s="438"/>
      <c r="K46" s="438"/>
      <c r="L46" s="438"/>
      <c r="M46" s="438"/>
      <c r="N46" s="438"/>
      <c r="O46" s="438"/>
      <c r="P46" s="438"/>
      <c r="Q46" s="438"/>
      <c r="R46" s="438"/>
      <c r="S46" s="438"/>
      <c r="T46" s="438"/>
      <c r="U46" s="438"/>
      <c r="V46" s="438"/>
      <c r="W46" s="438"/>
      <c r="X46" s="438"/>
      <c r="Y46" s="113"/>
    </row>
    <row r="47" spans="1:25" ht="37.5" hidden="1" customHeight="1">
      <c r="A47" s="109"/>
      <c r="B47" s="122"/>
      <c r="C47" s="123"/>
      <c r="D47" s="127"/>
      <c r="E47" s="438"/>
      <c r="F47" s="438"/>
      <c r="G47" s="438"/>
      <c r="H47" s="438"/>
      <c r="I47" s="438"/>
      <c r="J47" s="438"/>
      <c r="K47" s="438"/>
      <c r="L47" s="438"/>
      <c r="M47" s="438"/>
      <c r="N47" s="438"/>
      <c r="O47" s="438"/>
      <c r="P47" s="438"/>
      <c r="Q47" s="438"/>
      <c r="R47" s="438"/>
      <c r="S47" s="438"/>
      <c r="T47" s="438"/>
      <c r="U47" s="438"/>
      <c r="V47" s="438"/>
      <c r="W47" s="438"/>
      <c r="X47" s="438"/>
      <c r="Y47" s="113"/>
    </row>
    <row r="48" spans="1:25" ht="24" hidden="1" customHeight="1">
      <c r="A48" s="109"/>
      <c r="B48" s="122"/>
      <c r="C48" s="123"/>
      <c r="D48" s="127"/>
      <c r="E48" s="438"/>
      <c r="F48" s="438"/>
      <c r="G48" s="438"/>
      <c r="H48" s="438"/>
      <c r="I48" s="438"/>
      <c r="J48" s="438"/>
      <c r="K48" s="438"/>
      <c r="L48" s="438"/>
      <c r="M48" s="438"/>
      <c r="N48" s="438"/>
      <c r="O48" s="438"/>
      <c r="P48" s="438"/>
      <c r="Q48" s="438"/>
      <c r="R48" s="438"/>
      <c r="S48" s="438"/>
      <c r="T48" s="438"/>
      <c r="U48" s="438"/>
      <c r="V48" s="438"/>
      <c r="W48" s="438"/>
      <c r="X48" s="438"/>
      <c r="Y48" s="113"/>
    </row>
    <row r="49" spans="1:25" ht="51" hidden="1" customHeight="1">
      <c r="A49" s="109"/>
      <c r="B49" s="122"/>
      <c r="C49" s="123"/>
      <c r="D49" s="127"/>
      <c r="E49" s="438"/>
      <c r="F49" s="438"/>
      <c r="G49" s="438"/>
      <c r="H49" s="438"/>
      <c r="I49" s="438"/>
      <c r="J49" s="438"/>
      <c r="K49" s="438"/>
      <c r="L49" s="438"/>
      <c r="M49" s="438"/>
      <c r="N49" s="438"/>
      <c r="O49" s="438"/>
      <c r="P49" s="438"/>
      <c r="Q49" s="438"/>
      <c r="R49" s="438"/>
      <c r="S49" s="438"/>
      <c r="T49" s="438"/>
      <c r="U49" s="438"/>
      <c r="V49" s="438"/>
      <c r="W49" s="438"/>
      <c r="X49" s="438"/>
      <c r="Y49" s="113"/>
    </row>
    <row r="50" spans="1:25" ht="12" hidden="1" customHeight="1">
      <c r="A50" s="109"/>
      <c r="B50" s="122"/>
      <c r="C50" s="123"/>
      <c r="D50" s="127"/>
      <c r="E50" s="438"/>
      <c r="F50" s="438"/>
      <c r="G50" s="438"/>
      <c r="H50" s="438"/>
      <c r="I50" s="438"/>
      <c r="J50" s="438"/>
      <c r="K50" s="438"/>
      <c r="L50" s="438"/>
      <c r="M50" s="438"/>
      <c r="N50" s="438"/>
      <c r="O50" s="438"/>
      <c r="P50" s="438"/>
      <c r="Q50" s="438"/>
      <c r="R50" s="438"/>
      <c r="S50" s="438"/>
      <c r="T50" s="438"/>
      <c r="U50" s="438"/>
      <c r="V50" s="438"/>
      <c r="W50" s="438"/>
      <c r="X50" s="438"/>
      <c r="Y50" s="113"/>
    </row>
    <row r="51" spans="1:25" ht="12" hidden="1" customHeight="1">
      <c r="A51" s="109"/>
      <c r="B51" s="122"/>
      <c r="C51" s="123"/>
      <c r="D51" s="127"/>
      <c r="E51" s="438"/>
      <c r="F51" s="438"/>
      <c r="G51" s="438"/>
      <c r="H51" s="438"/>
      <c r="I51" s="438"/>
      <c r="J51" s="438"/>
      <c r="K51" s="438"/>
      <c r="L51" s="438"/>
      <c r="M51" s="438"/>
      <c r="N51" s="438"/>
      <c r="O51" s="438"/>
      <c r="P51" s="438"/>
      <c r="Q51" s="438"/>
      <c r="R51" s="438"/>
      <c r="S51" s="438"/>
      <c r="T51" s="438"/>
      <c r="U51" s="438"/>
      <c r="V51" s="438"/>
      <c r="W51" s="438"/>
      <c r="X51" s="438"/>
      <c r="Y51" s="113"/>
    </row>
    <row r="52" spans="1:25" ht="12" hidden="1" customHeight="1">
      <c r="A52" s="109"/>
      <c r="B52" s="122"/>
      <c r="C52" s="123"/>
      <c r="D52" s="127"/>
      <c r="E52" s="438"/>
      <c r="F52" s="438"/>
      <c r="G52" s="438"/>
      <c r="H52" s="438"/>
      <c r="I52" s="438"/>
      <c r="J52" s="438"/>
      <c r="K52" s="438"/>
      <c r="L52" s="438"/>
      <c r="M52" s="438"/>
      <c r="N52" s="438"/>
      <c r="O52" s="438"/>
      <c r="P52" s="438"/>
      <c r="Q52" s="438"/>
      <c r="R52" s="438"/>
      <c r="S52" s="438"/>
      <c r="T52" s="438"/>
      <c r="U52" s="438"/>
      <c r="V52" s="438"/>
      <c r="W52" s="438"/>
      <c r="X52" s="438"/>
      <c r="Y52" s="113"/>
    </row>
    <row r="53" spans="1:25" ht="12" hidden="1" customHeight="1">
      <c r="A53" s="109"/>
      <c r="B53" s="122"/>
      <c r="C53" s="123"/>
      <c r="D53" s="127"/>
      <c r="E53" s="438"/>
      <c r="F53" s="438"/>
      <c r="G53" s="438"/>
      <c r="H53" s="438"/>
      <c r="I53" s="438"/>
      <c r="J53" s="438"/>
      <c r="K53" s="438"/>
      <c r="L53" s="438"/>
      <c r="M53" s="438"/>
      <c r="N53" s="438"/>
      <c r="O53" s="438"/>
      <c r="P53" s="438"/>
      <c r="Q53" s="438"/>
      <c r="R53" s="438"/>
      <c r="S53" s="438"/>
      <c r="T53" s="438"/>
      <c r="U53" s="438"/>
      <c r="V53" s="438"/>
      <c r="W53" s="438"/>
      <c r="X53" s="438"/>
      <c r="Y53" s="113"/>
    </row>
    <row r="54" spans="1:25" ht="12" hidden="1" customHeight="1">
      <c r="A54" s="109"/>
      <c r="B54" s="122"/>
      <c r="C54" s="123"/>
      <c r="D54" s="127"/>
      <c r="E54" s="438"/>
      <c r="F54" s="438"/>
      <c r="G54" s="438"/>
      <c r="H54" s="438"/>
      <c r="I54" s="438"/>
      <c r="J54" s="438"/>
      <c r="K54" s="438"/>
      <c r="L54" s="438"/>
      <c r="M54" s="438"/>
      <c r="N54" s="438"/>
      <c r="O54" s="438"/>
      <c r="P54" s="438"/>
      <c r="Q54" s="438"/>
      <c r="R54" s="438"/>
      <c r="S54" s="438"/>
      <c r="T54" s="438"/>
      <c r="U54" s="438"/>
      <c r="V54" s="438"/>
      <c r="W54" s="438"/>
      <c r="X54" s="438"/>
      <c r="Y54" s="113"/>
    </row>
    <row r="55" spans="1:25" ht="12" hidden="1" customHeight="1">
      <c r="A55" s="109"/>
      <c r="B55" s="122"/>
      <c r="C55" s="123"/>
      <c r="D55" s="127"/>
      <c r="E55" s="438"/>
      <c r="F55" s="438"/>
      <c r="G55" s="438"/>
      <c r="H55" s="438"/>
      <c r="I55" s="438"/>
      <c r="J55" s="438"/>
      <c r="K55" s="438"/>
      <c r="L55" s="438"/>
      <c r="M55" s="438"/>
      <c r="N55" s="438"/>
      <c r="O55" s="438"/>
      <c r="P55" s="438"/>
      <c r="Q55" s="438"/>
      <c r="R55" s="438"/>
      <c r="S55" s="438"/>
      <c r="T55" s="438"/>
      <c r="U55" s="438"/>
      <c r="V55" s="438"/>
      <c r="W55" s="438"/>
      <c r="X55" s="438"/>
      <c r="Y55" s="113"/>
    </row>
    <row r="56" spans="1:25" ht="12" hidden="1" customHeight="1">
      <c r="A56" s="109"/>
      <c r="B56" s="122"/>
      <c r="C56" s="123"/>
      <c r="D56" s="125"/>
      <c r="E56" s="438"/>
      <c r="F56" s="438"/>
      <c r="G56" s="438"/>
      <c r="H56" s="438"/>
      <c r="I56" s="438"/>
      <c r="J56" s="438"/>
      <c r="K56" s="438"/>
      <c r="L56" s="438"/>
      <c r="M56" s="438"/>
      <c r="N56" s="438"/>
      <c r="O56" s="438"/>
      <c r="P56" s="438"/>
      <c r="Q56" s="438"/>
      <c r="R56" s="438"/>
      <c r="S56" s="438"/>
      <c r="T56" s="438"/>
      <c r="U56" s="438"/>
      <c r="V56" s="438"/>
      <c r="W56" s="438"/>
      <c r="X56" s="438"/>
      <c r="Y56" s="113"/>
    </row>
    <row r="57" spans="1:25" ht="11.1" hidden="1" customHeight="1">
      <c r="A57" s="109"/>
      <c r="B57" s="122"/>
      <c r="C57" s="123"/>
      <c r="D57" s="125"/>
      <c r="E57" s="438"/>
      <c r="F57" s="438"/>
      <c r="G57" s="438"/>
      <c r="H57" s="438"/>
      <c r="I57" s="438"/>
      <c r="J57" s="438"/>
      <c r="K57" s="438"/>
      <c r="L57" s="438"/>
      <c r="M57" s="438"/>
      <c r="N57" s="438"/>
      <c r="O57" s="438"/>
      <c r="P57" s="438"/>
      <c r="Q57" s="438"/>
      <c r="R57" s="438"/>
      <c r="S57" s="438"/>
      <c r="T57" s="438"/>
      <c r="U57" s="438"/>
      <c r="V57" s="438"/>
      <c r="W57" s="438"/>
      <c r="X57" s="438"/>
      <c r="Y57" s="113"/>
    </row>
    <row r="58" spans="1:25" ht="15" hidden="1" customHeight="1">
      <c r="A58" s="109"/>
      <c r="B58" s="122"/>
      <c r="C58" s="123"/>
      <c r="D58" s="127"/>
      <c r="E58" s="458" t="s">
        <v>175</v>
      </c>
      <c r="F58" s="458"/>
      <c r="G58" s="458"/>
      <c r="H58" s="458"/>
      <c r="I58" s="458"/>
      <c r="J58" s="458"/>
      <c r="K58" s="458"/>
      <c r="L58" s="458"/>
      <c r="M58" s="458"/>
      <c r="N58" s="458"/>
      <c r="O58" s="458"/>
      <c r="P58" s="458"/>
      <c r="Q58" s="458"/>
      <c r="R58" s="458"/>
      <c r="S58" s="458"/>
      <c r="T58" s="458"/>
      <c r="U58" s="458"/>
      <c r="V58" s="247"/>
      <c r="W58" s="247"/>
      <c r="X58" s="247"/>
      <c r="Y58" s="113"/>
    </row>
    <row r="59" spans="1:25" ht="15" hidden="1" customHeight="1">
      <c r="A59" s="109"/>
      <c r="B59" s="122"/>
      <c r="C59" s="123"/>
      <c r="D59" s="127"/>
      <c r="E59" s="452"/>
      <c r="F59" s="452"/>
      <c r="G59" s="452"/>
      <c r="H59" s="453"/>
      <c r="I59" s="453"/>
      <c r="J59" s="453"/>
      <c r="K59" s="453"/>
      <c r="L59" s="453"/>
      <c r="M59" s="453"/>
      <c r="N59" s="453"/>
      <c r="O59" s="453"/>
      <c r="P59" s="453"/>
      <c r="Q59" s="453"/>
      <c r="R59" s="453"/>
      <c r="S59" s="453"/>
      <c r="T59" s="453"/>
      <c r="U59" s="453"/>
      <c r="V59" s="453"/>
      <c r="W59" s="453"/>
      <c r="X59" s="453"/>
      <c r="Y59" s="113"/>
    </row>
    <row r="60" spans="1:25" ht="15" hidden="1" customHeight="1">
      <c r="A60" s="109"/>
      <c r="B60" s="122"/>
      <c r="C60" s="123"/>
      <c r="D60" s="127"/>
      <c r="E60" s="454"/>
      <c r="F60" s="455"/>
      <c r="G60" s="456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3"/>
    </row>
    <row r="61" spans="1:25" ht="21" hidden="1" customHeight="1">
      <c r="A61" s="109"/>
      <c r="B61" s="122"/>
      <c r="C61" s="123"/>
      <c r="D61" s="127"/>
      <c r="E61" s="29"/>
      <c r="F61" s="27"/>
      <c r="G61" s="28"/>
      <c r="H61" s="459"/>
      <c r="I61" s="459"/>
      <c r="J61" s="459"/>
      <c r="K61" s="459"/>
      <c r="L61" s="459"/>
      <c r="M61" s="459"/>
      <c r="N61" s="459"/>
      <c r="O61" s="459"/>
      <c r="P61" s="459"/>
      <c r="Q61" s="459"/>
      <c r="R61" s="459"/>
      <c r="S61" s="459"/>
      <c r="T61" s="459"/>
      <c r="U61" s="459"/>
      <c r="V61" s="459"/>
      <c r="W61" s="459"/>
      <c r="X61" s="459"/>
      <c r="Y61" s="113"/>
    </row>
    <row r="62" spans="1:25" ht="21" hidden="1" customHeight="1">
      <c r="A62" s="109"/>
      <c r="B62" s="122"/>
      <c r="C62" s="123"/>
      <c r="D62" s="127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  <c r="R62" s="124"/>
      <c r="S62" s="124"/>
      <c r="T62" s="124"/>
      <c r="U62" s="124"/>
      <c r="V62" s="124"/>
      <c r="W62" s="124"/>
      <c r="X62" s="124"/>
      <c r="Y62" s="113"/>
    </row>
    <row r="63" spans="1:25" ht="21" hidden="1" customHeight="1">
      <c r="A63" s="109"/>
      <c r="B63" s="122"/>
      <c r="C63" s="123"/>
      <c r="D63" s="127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13"/>
    </row>
    <row r="64" spans="1:25" ht="21" hidden="1" customHeight="1">
      <c r="A64" s="109"/>
      <c r="B64" s="122"/>
      <c r="C64" s="123"/>
      <c r="D64" s="127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13"/>
    </row>
    <row r="65" spans="1:25" ht="21" hidden="1" customHeight="1">
      <c r="A65" s="109"/>
      <c r="B65" s="122"/>
      <c r="C65" s="123"/>
      <c r="D65" s="127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13"/>
    </row>
    <row r="66" spans="1:25" ht="21" hidden="1" customHeight="1">
      <c r="A66" s="109"/>
      <c r="B66" s="122"/>
      <c r="C66" s="123"/>
      <c r="D66" s="127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24"/>
      <c r="X66" s="124"/>
      <c r="Y66" s="113"/>
    </row>
    <row r="67" spans="1:25" ht="21" hidden="1" customHeight="1">
      <c r="A67" s="109"/>
      <c r="B67" s="122"/>
      <c r="C67" s="123"/>
      <c r="D67" s="127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13"/>
    </row>
    <row r="68" spans="1:25" ht="21" hidden="1" customHeight="1">
      <c r="A68" s="109"/>
      <c r="B68" s="122"/>
      <c r="C68" s="123"/>
      <c r="D68" s="125"/>
      <c r="E68" s="126"/>
      <c r="F68" s="126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13"/>
    </row>
    <row r="69" spans="1:25" ht="18" hidden="1" customHeight="1">
      <c r="A69" s="109"/>
      <c r="B69" s="122"/>
      <c r="C69" s="123"/>
      <c r="D69" s="125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13"/>
    </row>
    <row r="70" spans="1:25" ht="15">
      <c r="A70" s="109"/>
      <c r="B70" s="122"/>
      <c r="C70" s="123"/>
      <c r="D70" s="127"/>
      <c r="E70" s="458" t="s">
        <v>176</v>
      </c>
      <c r="F70" s="458"/>
      <c r="G70" s="458"/>
      <c r="H70" s="458"/>
      <c r="I70" s="458"/>
      <c r="J70" s="458"/>
      <c r="K70" s="458"/>
      <c r="L70" s="458"/>
      <c r="M70" s="458"/>
      <c r="N70" s="458"/>
      <c r="O70" s="458"/>
      <c r="P70" s="458"/>
      <c r="Q70" s="458"/>
      <c r="R70" s="458"/>
      <c r="S70" s="458"/>
      <c r="T70" s="458"/>
      <c r="U70" s="245"/>
      <c r="V70" s="245"/>
      <c r="W70" s="245"/>
      <c r="X70" s="245"/>
      <c r="Y70" s="113"/>
    </row>
    <row r="71" spans="1:25" ht="15">
      <c r="A71" s="109"/>
      <c r="B71" s="122"/>
      <c r="C71" s="123"/>
      <c r="D71" s="127"/>
      <c r="E71" s="458" t="s">
        <v>177</v>
      </c>
      <c r="F71" s="458"/>
      <c r="G71" s="458"/>
      <c r="H71" s="458"/>
      <c r="I71" s="458"/>
      <c r="J71" s="458"/>
      <c r="K71" s="458"/>
      <c r="L71" s="458"/>
      <c r="M71" s="458"/>
      <c r="N71" s="458"/>
      <c r="O71" s="458"/>
      <c r="P71" s="458"/>
      <c r="Q71" s="458"/>
      <c r="R71" s="458"/>
      <c r="S71" s="458"/>
      <c r="T71" s="458"/>
      <c r="U71" s="246"/>
      <c r="V71" s="246"/>
      <c r="W71" s="246"/>
      <c r="X71" s="246"/>
      <c r="Y71" s="113"/>
    </row>
    <row r="72" spans="1:25" ht="27" customHeight="1">
      <c r="A72" s="109"/>
      <c r="B72" s="122"/>
      <c r="C72" s="123"/>
      <c r="D72" s="127"/>
      <c r="E72" s="128"/>
      <c r="F72" s="457"/>
      <c r="G72" s="457"/>
      <c r="H72" s="457"/>
      <c r="I72" s="457"/>
      <c r="J72" s="457"/>
      <c r="K72" s="457"/>
      <c r="L72" s="457"/>
      <c r="M72" s="457"/>
      <c r="N72" s="457"/>
      <c r="O72" s="457"/>
      <c r="P72" s="457"/>
      <c r="Q72" s="457"/>
      <c r="R72" s="457"/>
      <c r="S72" s="457"/>
      <c r="T72" s="457"/>
      <c r="U72" s="457"/>
      <c r="V72" s="457"/>
      <c r="W72" s="457"/>
      <c r="X72" s="457"/>
      <c r="Y72" s="113"/>
    </row>
    <row r="73" spans="1:25" ht="52.5" customHeight="1">
      <c r="A73" s="109"/>
      <c r="B73" s="122"/>
      <c r="C73" s="123"/>
      <c r="D73" s="127"/>
      <c r="E73" s="128"/>
      <c r="F73" s="457"/>
      <c r="G73" s="457"/>
      <c r="H73" s="457"/>
      <c r="I73" s="457"/>
      <c r="J73" s="457"/>
      <c r="K73" s="457"/>
      <c r="L73" s="457"/>
      <c r="M73" s="457"/>
      <c r="N73" s="457"/>
      <c r="O73" s="457"/>
      <c r="P73" s="457"/>
      <c r="Q73" s="457"/>
      <c r="R73" s="457"/>
      <c r="S73" s="457"/>
      <c r="T73" s="457"/>
      <c r="U73" s="457"/>
      <c r="V73" s="457"/>
      <c r="W73" s="457"/>
      <c r="X73" s="457"/>
      <c r="Y73" s="113"/>
    </row>
    <row r="74" spans="1:25" ht="8.1" customHeight="1">
      <c r="A74" s="109"/>
      <c r="B74" s="122"/>
      <c r="C74" s="123"/>
      <c r="D74" s="127"/>
      <c r="E74" s="128"/>
      <c r="F74" s="461"/>
      <c r="G74" s="461"/>
      <c r="H74" s="461"/>
      <c r="I74" s="461"/>
      <c r="J74" s="461"/>
      <c r="K74" s="461"/>
      <c r="L74" s="461"/>
      <c r="M74" s="461"/>
      <c r="N74" s="461"/>
      <c r="O74" s="461"/>
      <c r="P74" s="461"/>
      <c r="Q74" s="461"/>
      <c r="R74" s="461"/>
      <c r="S74" s="461"/>
      <c r="T74" s="461"/>
      <c r="U74" s="461"/>
      <c r="V74" s="461"/>
      <c r="W74" s="461"/>
      <c r="X74" s="461"/>
      <c r="Y74" s="113"/>
    </row>
    <row r="75" spans="1:25" ht="14.25" customHeight="1">
      <c r="A75" s="109"/>
      <c r="B75" s="122"/>
      <c r="C75" s="123"/>
      <c r="D75" s="127"/>
      <c r="E75" s="462"/>
      <c r="F75" s="462"/>
      <c r="G75" s="462"/>
      <c r="H75" s="462"/>
      <c r="I75" s="462"/>
      <c r="J75" s="462"/>
      <c r="K75" s="462"/>
      <c r="L75" s="462"/>
      <c r="M75" s="462"/>
      <c r="N75" s="462"/>
      <c r="O75" s="462"/>
      <c r="P75" s="462"/>
      <c r="Q75" s="462"/>
      <c r="R75" s="462"/>
      <c r="S75" s="462"/>
      <c r="T75" s="462"/>
      <c r="U75" s="462"/>
      <c r="V75" s="462"/>
      <c r="W75" s="462"/>
      <c r="X75" s="462"/>
      <c r="Y75" s="113"/>
    </row>
    <row r="76" spans="1:25" ht="34.5" customHeight="1">
      <c r="A76" s="109"/>
      <c r="B76" s="122"/>
      <c r="C76" s="123"/>
      <c r="D76" s="127"/>
      <c r="E76" s="463"/>
      <c r="F76" s="463"/>
      <c r="G76" s="463"/>
      <c r="H76" s="463"/>
      <c r="I76" s="463"/>
      <c r="J76" s="463"/>
      <c r="K76" s="463"/>
      <c r="L76" s="463"/>
      <c r="M76" s="463"/>
      <c r="N76" s="463"/>
      <c r="O76" s="463"/>
      <c r="P76" s="463"/>
      <c r="Q76" s="463"/>
      <c r="R76" s="463"/>
      <c r="S76" s="463"/>
      <c r="T76" s="463"/>
      <c r="U76" s="463"/>
      <c r="V76" s="463"/>
      <c r="W76" s="463"/>
      <c r="X76" s="463"/>
      <c r="Y76" s="113"/>
    </row>
    <row r="77" spans="1:25" ht="23.1" customHeight="1">
      <c r="A77" s="109"/>
      <c r="B77" s="122"/>
      <c r="C77" s="123"/>
      <c r="D77" s="127"/>
      <c r="E77" s="463"/>
      <c r="F77" s="463"/>
      <c r="G77" s="463"/>
      <c r="H77" s="463"/>
      <c r="I77" s="463"/>
      <c r="J77" s="463"/>
      <c r="K77" s="463"/>
      <c r="L77" s="463"/>
      <c r="M77" s="463"/>
      <c r="N77" s="463"/>
      <c r="O77" s="463"/>
      <c r="P77" s="463"/>
      <c r="Q77" s="463"/>
      <c r="R77" s="463"/>
      <c r="S77" s="463"/>
      <c r="T77" s="463"/>
      <c r="U77" s="463"/>
      <c r="V77" s="463"/>
      <c r="W77" s="463"/>
      <c r="X77" s="463"/>
      <c r="Y77" s="113"/>
    </row>
    <row r="78" spans="1:25" ht="42.75" customHeight="1">
      <c r="A78" s="109"/>
      <c r="B78" s="122"/>
      <c r="C78" s="123"/>
      <c r="D78" s="127"/>
      <c r="E78" s="463"/>
      <c r="F78" s="463"/>
      <c r="G78" s="463"/>
      <c r="H78" s="463"/>
      <c r="I78" s="463"/>
      <c r="J78" s="463"/>
      <c r="K78" s="463"/>
      <c r="L78" s="463"/>
      <c r="M78" s="463"/>
      <c r="N78" s="463"/>
      <c r="O78" s="463"/>
      <c r="P78" s="463"/>
      <c r="Q78" s="463"/>
      <c r="R78" s="463"/>
      <c r="S78" s="463"/>
      <c r="T78" s="463"/>
      <c r="U78" s="463"/>
      <c r="V78" s="463"/>
      <c r="W78" s="463"/>
      <c r="X78" s="463"/>
      <c r="Y78" s="113"/>
    </row>
    <row r="79" spans="1:25" ht="25.5" hidden="1" customHeight="1">
      <c r="A79" s="109"/>
      <c r="B79" s="122"/>
      <c r="C79" s="123"/>
      <c r="D79" s="127"/>
      <c r="E79" s="460" t="s">
        <v>62</v>
      </c>
      <c r="F79" s="460"/>
      <c r="G79" s="460"/>
      <c r="H79" s="460"/>
      <c r="I79" s="460"/>
      <c r="J79" s="460"/>
      <c r="K79" s="460"/>
      <c r="L79" s="460"/>
      <c r="M79" s="460"/>
      <c r="N79" s="460"/>
      <c r="O79" s="460"/>
      <c r="P79" s="460"/>
      <c r="Q79" s="460"/>
      <c r="R79" s="460"/>
      <c r="S79" s="460"/>
      <c r="T79" s="460"/>
      <c r="U79" s="460"/>
      <c r="V79" s="460"/>
      <c r="W79" s="460"/>
      <c r="X79" s="460"/>
      <c r="Y79" s="113"/>
    </row>
    <row r="80" spans="1:25" ht="15" hidden="1" customHeight="1">
      <c r="A80" s="109"/>
      <c r="B80" s="122"/>
      <c r="C80" s="123"/>
      <c r="D80" s="127"/>
      <c r="E80" s="124"/>
      <c r="F80" s="124"/>
      <c r="G80" s="124"/>
      <c r="H80" s="115"/>
      <c r="I80" s="115"/>
      <c r="J80" s="115"/>
      <c r="K80" s="115"/>
      <c r="L80" s="115"/>
      <c r="M80" s="115"/>
      <c r="N80" s="115"/>
      <c r="O80" s="116"/>
      <c r="P80" s="116"/>
      <c r="Q80" s="116"/>
      <c r="R80" s="116"/>
      <c r="S80" s="116"/>
      <c r="T80" s="116"/>
      <c r="U80" s="124"/>
      <c r="V80" s="124"/>
      <c r="W80" s="124"/>
      <c r="X80" s="124"/>
      <c r="Y80" s="113"/>
    </row>
    <row r="81" spans="1:27" ht="15" hidden="1" customHeight="1">
      <c r="A81" s="109"/>
      <c r="B81" s="122"/>
      <c r="C81" s="123"/>
      <c r="D81" s="127"/>
      <c r="E81" s="129"/>
      <c r="F81" s="451" t="s">
        <v>61</v>
      </c>
      <c r="G81" s="451"/>
      <c r="H81" s="451"/>
      <c r="I81" s="451"/>
      <c r="J81" s="451"/>
      <c r="K81" s="451"/>
      <c r="L81" s="451"/>
      <c r="M81" s="451"/>
      <c r="N81" s="451"/>
      <c r="O81" s="451"/>
      <c r="P81" s="451"/>
      <c r="Q81" s="451"/>
      <c r="R81" s="451"/>
      <c r="S81" s="451"/>
      <c r="T81" s="116"/>
      <c r="U81" s="124"/>
      <c r="V81" s="124"/>
      <c r="W81" s="124"/>
      <c r="X81" s="124"/>
      <c r="Y81" s="113"/>
      <c r="AA81" s="118" t="s">
        <v>59</v>
      </c>
    </row>
    <row r="82" spans="1:27" ht="15" hidden="1" customHeight="1">
      <c r="A82" s="109"/>
      <c r="B82" s="122"/>
      <c r="C82" s="123"/>
      <c r="D82" s="127"/>
      <c r="E82" s="124"/>
      <c r="F82" s="124"/>
      <c r="G82" s="124"/>
      <c r="H82" s="115"/>
      <c r="I82" s="115"/>
      <c r="J82" s="115"/>
      <c r="K82" s="115"/>
      <c r="L82" s="115"/>
      <c r="M82" s="115"/>
      <c r="N82" s="115"/>
      <c r="O82" s="116"/>
      <c r="P82" s="116"/>
      <c r="Q82" s="116"/>
      <c r="R82" s="116"/>
      <c r="S82" s="116"/>
      <c r="T82" s="116"/>
      <c r="U82" s="124"/>
      <c r="V82" s="124"/>
      <c r="W82" s="124"/>
      <c r="X82" s="124"/>
      <c r="Y82" s="113"/>
    </row>
    <row r="83" spans="1:27" ht="15" hidden="1">
      <c r="A83" s="109"/>
      <c r="B83" s="122"/>
      <c r="C83" s="123"/>
      <c r="D83" s="127"/>
      <c r="E83" s="124"/>
      <c r="F83" s="451" t="s">
        <v>60</v>
      </c>
      <c r="G83" s="451"/>
      <c r="H83" s="451"/>
      <c r="I83" s="451"/>
      <c r="J83" s="451"/>
      <c r="K83" s="451"/>
      <c r="L83" s="451"/>
      <c r="M83" s="451"/>
      <c r="N83" s="451"/>
      <c r="O83" s="451"/>
      <c r="P83" s="451"/>
      <c r="Q83" s="451"/>
      <c r="R83" s="451"/>
      <c r="S83" s="451"/>
      <c r="T83" s="451"/>
      <c r="U83" s="451"/>
      <c r="V83" s="451"/>
      <c r="W83" s="451"/>
      <c r="X83" s="451"/>
      <c r="Y83" s="113"/>
    </row>
    <row r="84" spans="1:27" ht="15" hidden="1">
      <c r="A84" s="109"/>
      <c r="B84" s="122"/>
      <c r="C84" s="123"/>
      <c r="D84" s="127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13"/>
    </row>
    <row r="85" spans="1:27" ht="15" hidden="1">
      <c r="A85" s="109"/>
      <c r="B85" s="122"/>
      <c r="C85" s="123"/>
      <c r="D85" s="127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13"/>
    </row>
    <row r="86" spans="1:27" ht="15" hidden="1">
      <c r="A86" s="109"/>
      <c r="B86" s="122"/>
      <c r="C86" s="123"/>
      <c r="D86" s="127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13"/>
    </row>
    <row r="87" spans="1:27" ht="15" hidden="1">
      <c r="A87" s="109"/>
      <c r="B87" s="122"/>
      <c r="C87" s="123"/>
      <c r="D87" s="127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  <c r="R87" s="124"/>
      <c r="S87" s="124"/>
      <c r="T87" s="124"/>
      <c r="U87" s="124"/>
      <c r="V87" s="124"/>
      <c r="W87" s="124"/>
      <c r="X87" s="124"/>
      <c r="Y87" s="113"/>
    </row>
    <row r="88" spans="1:27" ht="15" hidden="1" customHeight="1">
      <c r="A88" s="109"/>
      <c r="B88" s="122"/>
      <c r="C88" s="123"/>
      <c r="D88" s="127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  <c r="R88" s="124"/>
      <c r="S88" s="124"/>
      <c r="T88" s="124"/>
      <c r="U88" s="124"/>
      <c r="V88" s="124"/>
      <c r="W88" s="124"/>
      <c r="X88" s="124"/>
      <c r="Y88" s="113"/>
    </row>
    <row r="89" spans="1:27" ht="15" hidden="1" customHeight="1">
      <c r="A89" s="109"/>
      <c r="B89" s="122"/>
      <c r="C89" s="123"/>
      <c r="D89" s="127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  <c r="R89" s="124"/>
      <c r="S89" s="124"/>
      <c r="T89" s="124"/>
      <c r="U89" s="124"/>
      <c r="V89" s="124"/>
      <c r="W89" s="124"/>
      <c r="X89" s="124"/>
      <c r="Y89" s="113"/>
    </row>
    <row r="90" spans="1:27" ht="15" hidden="1" customHeight="1">
      <c r="A90" s="109"/>
      <c r="B90" s="122"/>
      <c r="C90" s="123"/>
      <c r="D90" s="127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  <c r="R90" s="124"/>
      <c r="S90" s="124"/>
      <c r="T90" s="124"/>
      <c r="U90" s="124"/>
      <c r="V90" s="124"/>
      <c r="W90" s="124"/>
      <c r="X90" s="124"/>
      <c r="Y90" s="113"/>
    </row>
    <row r="91" spans="1:27" ht="15" hidden="1" customHeight="1">
      <c r="A91" s="109"/>
      <c r="B91" s="122"/>
      <c r="C91" s="123"/>
      <c r="D91" s="127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  <c r="R91" s="124"/>
      <c r="S91" s="124"/>
      <c r="T91" s="124"/>
      <c r="U91" s="124"/>
      <c r="V91" s="124"/>
      <c r="W91" s="124"/>
      <c r="X91" s="124"/>
      <c r="Y91" s="113"/>
    </row>
    <row r="92" spans="1:27" ht="15" hidden="1" customHeight="1">
      <c r="A92" s="109"/>
      <c r="B92" s="122"/>
      <c r="C92" s="123"/>
      <c r="D92" s="127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  <c r="R92" s="124"/>
      <c r="S92" s="124"/>
      <c r="T92" s="124"/>
      <c r="U92" s="124"/>
      <c r="V92" s="124"/>
      <c r="W92" s="124"/>
      <c r="X92" s="124"/>
      <c r="Y92" s="113"/>
    </row>
    <row r="93" spans="1:27" ht="11.1" hidden="1" customHeight="1">
      <c r="A93" s="109"/>
      <c r="B93" s="122"/>
      <c r="C93" s="123"/>
      <c r="D93" s="127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  <c r="R93" s="124"/>
      <c r="S93" s="124"/>
      <c r="T93" s="124"/>
      <c r="U93" s="124"/>
      <c r="V93" s="124"/>
      <c r="W93" s="124"/>
      <c r="X93" s="124"/>
      <c r="Y93" s="113"/>
    </row>
    <row r="94" spans="1:27" ht="15" customHeight="1">
      <c r="A94" s="109"/>
      <c r="B94" s="130"/>
      <c r="C94" s="131"/>
      <c r="D94" s="132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17"/>
    </row>
  </sheetData>
  <sheetProtection algorithmName="SHA-512" hashValue="0zeu5JQbv+4RvzYj5vmMKcEZdWxw+03HJRJva8pp8GkNYEdUoYjB301AkXZM0RMm7Jg26xYp4DdnaO/UZGSQIQ==" saltValue="EdBhi9/NzuWUMqKVTzcL+Q==" spinCount="100000" sheet="1" objects="1" scenarios="1" formatColumns="0" formatRows="0"/>
  <dataConsolidate link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0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000-000001000000}"/>
    <hyperlink ref="E71:T71" location="Инструкция!A1" tooltip="http://eias.ru/files/shablon/FAS_JKH_OPEN_INFO_TERMS_WARM.pdf" display="Инструкция по работе с отчетной формой" xr:uid="{00000000-0004-0000-00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0"/>
    <col min="13" max="16384" width="9.140625" style="7"/>
  </cols>
  <sheetData>
    <row r="1" spans="3:12" s="77" customFormat="1" hidden="1">
      <c r="C1" s="84"/>
      <c r="L1" s="239"/>
    </row>
    <row r="2" spans="3:12" s="77" customFormat="1" hidden="1">
      <c r="C2" s="84"/>
      <c r="L2" s="239"/>
    </row>
    <row r="3" spans="3:12" s="77" customFormat="1" hidden="1">
      <c r="C3" s="84"/>
      <c r="L3" s="239"/>
    </row>
    <row r="4" spans="3:12" s="77" customFormat="1" hidden="1">
      <c r="C4" s="84"/>
      <c r="L4" s="239"/>
    </row>
    <row r="5" spans="3:12" s="77" customFormat="1" hidden="1">
      <c r="C5" s="84"/>
      <c r="L5" s="239"/>
    </row>
    <row r="6" spans="3:12" s="77" customFormat="1" ht="10.5" customHeight="1">
      <c r="C6" s="85"/>
      <c r="D6" s="79"/>
      <c r="E6" s="79"/>
      <c r="L6" s="239"/>
    </row>
    <row r="7" spans="3:12" s="77" customFormat="1" ht="20.100000000000001" customHeight="1">
      <c r="C7" s="85"/>
      <c r="D7" s="533" t="s">
        <v>6</v>
      </c>
      <c r="E7" s="533"/>
      <c r="L7" s="239"/>
    </row>
    <row r="8" spans="3:12" s="77" customFormat="1" ht="15" customHeight="1">
      <c r="C8" s="85"/>
      <c r="D8" s="532" t="str">
        <f>IF(org=0,"Не определено",org)</f>
        <v>ООО "ТЕПЛО ПЛЮС"</v>
      </c>
      <c r="E8" s="532"/>
      <c r="L8" s="239"/>
    </row>
    <row r="9" spans="3:12" s="77" customFormat="1" ht="6.95" customHeight="1">
      <c r="C9" s="85"/>
      <c r="D9" s="79"/>
      <c r="E9" s="79"/>
      <c r="L9" s="239"/>
    </row>
    <row r="10" spans="3:12" s="77" customFormat="1" ht="22.5" customHeight="1">
      <c r="C10" s="85"/>
      <c r="D10" s="49" t="s">
        <v>23</v>
      </c>
      <c r="E10" s="48" t="s">
        <v>27</v>
      </c>
      <c r="L10" s="239"/>
    </row>
    <row r="11" spans="3:12" s="77" customFormat="1" ht="11.25" customHeight="1">
      <c r="C11" s="85"/>
      <c r="D11" s="73" t="s">
        <v>24</v>
      </c>
      <c r="E11" s="73" t="s">
        <v>0</v>
      </c>
      <c r="L11" s="239"/>
    </row>
    <row r="12" spans="3:12" s="77" customFormat="1" ht="15" hidden="1" customHeight="1">
      <c r="C12" s="85"/>
      <c r="D12" s="80">
        <v>0</v>
      </c>
      <c r="E12" s="50"/>
      <c r="L12" s="239"/>
    </row>
    <row r="13" spans="3:12" s="77" customFormat="1" ht="15" customHeight="1">
      <c r="C13" s="85"/>
      <c r="D13" s="86"/>
      <c r="E13" s="87" t="s">
        <v>28</v>
      </c>
      <c r="L13" s="239"/>
    </row>
  </sheetData>
  <sheetProtection password="FA9C" sheet="1" objects="1" scenarios="1" formatColumns="0" formatRows="0"/>
  <mergeCells count="2">
    <mergeCell ref="D7:E7"/>
    <mergeCell ref="D8:E8"/>
  </mergeCells>
  <phoneticPr fontId="11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9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534" t="s">
        <v>7</v>
      </c>
      <c r="C2" s="534"/>
      <c r="D2" s="534"/>
      <c r="E2" s="534"/>
    </row>
    <row r="3" spans="2:5" ht="6.95" customHeight="1"/>
    <row r="4" spans="2:5" ht="21.75" customHeight="1">
      <c r="B4" s="188" t="s">
        <v>85</v>
      </c>
      <c r="C4" s="188" t="s">
        <v>86</v>
      </c>
      <c r="D4" s="188" t="s">
        <v>22</v>
      </c>
      <c r="E4" s="187" t="s">
        <v>14</v>
      </c>
    </row>
  </sheetData>
  <sheetProtection algorithmName="SHA-512" hashValue="dsCza7Y+OGGFDXIwNsp/vnUw6+lqRp/rqC7iH2GvA6mSX/smDVS2JUg+cc6h2xyS4wPAZn+Wx5G9gxZSJoAF3Q==" saltValue="4rnKibd3jKfHkIJMKUKSEg==" spinCount="100000" sheet="1" objects="1" scenarios="1" formatColumns="0" formatRows="0" autoFilter="0"/>
  <autoFilter ref="B4:E4" xr:uid="{792E4628-F624-4566-BADF-8E3B5289F120}"/>
  <mergeCells count="1">
    <mergeCell ref="B2:E2"/>
  </mergeCells>
  <phoneticPr fontId="11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41"/>
  </cols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339"/>
  <sheetViews>
    <sheetView showGridLines="0" zoomScaleNormal="100" workbookViewId="0"/>
  </sheetViews>
  <sheetFormatPr defaultRowHeight="11.25"/>
  <cols>
    <col min="1" max="1" width="36.28515625" style="55" customWidth="1"/>
    <col min="2" max="2" width="21.140625" style="55" customWidth="1"/>
    <col min="3" max="16384" width="9.140625" style="54"/>
  </cols>
  <sheetData>
    <row r="1" spans="1:2">
      <c r="A1" s="1" t="s">
        <v>8</v>
      </c>
      <c r="B1" s="1" t="s">
        <v>9</v>
      </c>
    </row>
    <row r="2" spans="1:2">
      <c r="A2" t="s">
        <v>337</v>
      </c>
      <c r="B2" t="s">
        <v>344</v>
      </c>
    </row>
    <row r="3" spans="1:2">
      <c r="A3" t="s">
        <v>338</v>
      </c>
      <c r="B3" t="s">
        <v>345</v>
      </c>
    </row>
    <row r="4" spans="1:2">
      <c r="A4" t="s">
        <v>339</v>
      </c>
      <c r="B4" t="s">
        <v>346</v>
      </c>
    </row>
    <row r="5" spans="1:2">
      <c r="A5" t="s">
        <v>114</v>
      </c>
      <c r="B5" t="s">
        <v>347</v>
      </c>
    </row>
    <row r="6" spans="1:2">
      <c r="A6" t="s">
        <v>340</v>
      </c>
      <c r="B6" t="s">
        <v>348</v>
      </c>
    </row>
    <row r="7" spans="1:2">
      <c r="A7" t="s">
        <v>341</v>
      </c>
      <c r="B7" t="s">
        <v>349</v>
      </c>
    </row>
    <row r="8" spans="1:2">
      <c r="A8" t="s">
        <v>330</v>
      </c>
      <c r="B8" t="s">
        <v>350</v>
      </c>
    </row>
    <row r="9" spans="1:2">
      <c r="A9" t="s">
        <v>342</v>
      </c>
      <c r="B9" t="s">
        <v>351</v>
      </c>
    </row>
    <row r="10" spans="1:2">
      <c r="A10" t="s">
        <v>91</v>
      </c>
      <c r="B10" t="s">
        <v>352</v>
      </c>
    </row>
    <row r="11" spans="1:2">
      <c r="A11" t="s">
        <v>6</v>
      </c>
      <c r="B11" t="s">
        <v>353</v>
      </c>
    </row>
    <row r="12" spans="1:2">
      <c r="A12" t="s">
        <v>343</v>
      </c>
      <c r="B12" t="s">
        <v>354</v>
      </c>
    </row>
    <row r="13" spans="1:2">
      <c r="A13"/>
      <c r="B13" t="s">
        <v>355</v>
      </c>
    </row>
    <row r="14" spans="1:2">
      <c r="A14"/>
      <c r="B14" t="s">
        <v>356</v>
      </c>
    </row>
    <row r="15" spans="1:2">
      <c r="A15"/>
      <c r="B15" t="s">
        <v>357</v>
      </c>
    </row>
    <row r="16" spans="1:2">
      <c r="A16"/>
      <c r="B16" t="s">
        <v>358</v>
      </c>
    </row>
    <row r="17" spans="1:2">
      <c r="A17"/>
      <c r="B17" t="s">
        <v>359</v>
      </c>
    </row>
    <row r="18" spans="1:2">
      <c r="A18"/>
      <c r="B18" t="s">
        <v>360</v>
      </c>
    </row>
    <row r="19" spans="1:2">
      <c r="A19"/>
      <c r="B19" t="s">
        <v>361</v>
      </c>
    </row>
    <row r="20" spans="1:2">
      <c r="A20"/>
      <c r="B20" t="s">
        <v>362</v>
      </c>
    </row>
    <row r="21" spans="1:2">
      <c r="A21"/>
      <c r="B21" t="s">
        <v>363</v>
      </c>
    </row>
    <row r="22" spans="1:2">
      <c r="A22"/>
      <c r="B22" t="s">
        <v>364</v>
      </c>
    </row>
    <row r="23" spans="1:2">
      <c r="A23"/>
      <c r="B23" t="s">
        <v>365</v>
      </c>
    </row>
    <row r="24" spans="1:2">
      <c r="A24"/>
      <c r="B24" t="s">
        <v>366</v>
      </c>
    </row>
    <row r="25" spans="1:2">
      <c r="A25"/>
      <c r="B25" t="s">
        <v>367</v>
      </c>
    </row>
    <row r="26" spans="1:2">
      <c r="A26"/>
      <c r="B26" t="s">
        <v>368</v>
      </c>
    </row>
    <row r="27" spans="1:2">
      <c r="A27"/>
      <c r="B27" t="s">
        <v>369</v>
      </c>
    </row>
    <row r="28" spans="1:2">
      <c r="A28"/>
      <c r="B28" t="s">
        <v>370</v>
      </c>
    </row>
    <row r="29" spans="1:2">
      <c r="A29"/>
      <c r="B29" t="s">
        <v>371</v>
      </c>
    </row>
    <row r="30" spans="1:2">
      <c r="A30"/>
      <c r="B30" t="s">
        <v>372</v>
      </c>
    </row>
    <row r="31" spans="1:2">
      <c r="A31"/>
      <c r="B31" t="s">
        <v>373</v>
      </c>
    </row>
    <row r="32" spans="1:2">
      <c r="A32"/>
      <c r="B32" t="s">
        <v>374</v>
      </c>
    </row>
    <row r="33" spans="1:2">
      <c r="A33"/>
      <c r="B33" t="s">
        <v>375</v>
      </c>
    </row>
    <row r="34" spans="1:2">
      <c r="A34"/>
      <c r="B34" t="s">
        <v>376</v>
      </c>
    </row>
    <row r="35" spans="1:2">
      <c r="A35"/>
      <c r="B35" t="s">
        <v>377</v>
      </c>
    </row>
    <row r="36" spans="1:2">
      <c r="A36"/>
      <c r="B36" t="s">
        <v>378</v>
      </c>
    </row>
    <row r="37" spans="1:2">
      <c r="A37"/>
      <c r="B37" t="s">
        <v>379</v>
      </c>
    </row>
    <row r="38" spans="1:2">
      <c r="A38"/>
      <c r="B38" t="s">
        <v>380</v>
      </c>
    </row>
    <row r="39" spans="1:2">
      <c r="A39"/>
      <c r="B39" t="s">
        <v>381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  <row r="294" spans="1:2">
      <c r="A294"/>
      <c r="B294"/>
    </row>
    <row r="295" spans="1:2">
      <c r="A295"/>
      <c r="B295"/>
    </row>
    <row r="296" spans="1:2">
      <c r="A296"/>
      <c r="B296"/>
    </row>
    <row r="297" spans="1:2">
      <c r="A297"/>
      <c r="B297"/>
    </row>
    <row r="298" spans="1:2">
      <c r="A298"/>
      <c r="B298"/>
    </row>
    <row r="299" spans="1:2">
      <c r="A299"/>
      <c r="B299"/>
    </row>
    <row r="300" spans="1:2">
      <c r="A300"/>
      <c r="B300"/>
    </row>
    <row r="301" spans="1:2">
      <c r="A301"/>
      <c r="B301"/>
    </row>
    <row r="302" spans="1:2">
      <c r="A302"/>
      <c r="B302"/>
    </row>
    <row r="303" spans="1:2">
      <c r="A303"/>
      <c r="B303"/>
    </row>
    <row r="304" spans="1:2">
      <c r="A304"/>
      <c r="B304"/>
    </row>
    <row r="305" spans="1:2">
      <c r="A305"/>
      <c r="B305"/>
    </row>
    <row r="306" spans="1:2">
      <c r="A306"/>
      <c r="B306"/>
    </row>
    <row r="307" spans="1:2">
      <c r="A307"/>
      <c r="B307"/>
    </row>
    <row r="308" spans="1:2">
      <c r="A308"/>
      <c r="B308"/>
    </row>
    <row r="309" spans="1:2">
      <c r="A309"/>
      <c r="B309"/>
    </row>
    <row r="310" spans="1:2">
      <c r="A310"/>
      <c r="B310"/>
    </row>
    <row r="311" spans="1:2">
      <c r="A311"/>
      <c r="B311"/>
    </row>
    <row r="312" spans="1:2">
      <c r="A312"/>
      <c r="B312"/>
    </row>
    <row r="313" spans="1:2">
      <c r="A313"/>
      <c r="B313"/>
    </row>
    <row r="314" spans="1:2">
      <c r="A314"/>
      <c r="B314"/>
    </row>
    <row r="315" spans="1:2">
      <c r="A315"/>
      <c r="B315"/>
    </row>
    <row r="316" spans="1:2">
      <c r="A316"/>
      <c r="B316"/>
    </row>
    <row r="317" spans="1:2">
      <c r="A317"/>
      <c r="B317"/>
    </row>
    <row r="318" spans="1:2">
      <c r="A318"/>
      <c r="B318"/>
    </row>
    <row r="319" spans="1:2">
      <c r="A319"/>
      <c r="B319"/>
    </row>
    <row r="320" spans="1:2">
      <c r="A320"/>
      <c r="B320"/>
    </row>
    <row r="321" spans="1:2">
      <c r="A321"/>
      <c r="B321"/>
    </row>
    <row r="322" spans="1:2">
      <c r="A322"/>
      <c r="B322"/>
    </row>
    <row r="323" spans="1:2">
      <c r="A323"/>
      <c r="B323"/>
    </row>
    <row r="324" spans="1:2">
      <c r="A324"/>
      <c r="B324"/>
    </row>
    <row r="325" spans="1:2">
      <c r="A325"/>
      <c r="B325"/>
    </row>
    <row r="326" spans="1:2">
      <c r="A326"/>
      <c r="B326"/>
    </row>
    <row r="327" spans="1:2">
      <c r="A327"/>
      <c r="B327"/>
    </row>
    <row r="328" spans="1:2">
      <c r="A328"/>
      <c r="B328"/>
    </row>
    <row r="329" spans="1:2">
      <c r="A329"/>
      <c r="B329"/>
    </row>
    <row r="330" spans="1:2">
      <c r="A330"/>
      <c r="B330"/>
    </row>
    <row r="331" spans="1:2">
      <c r="A331"/>
      <c r="B331"/>
    </row>
    <row r="332" spans="1:2">
      <c r="A332"/>
      <c r="B332"/>
    </row>
    <row r="333" spans="1:2">
      <c r="A333"/>
      <c r="B333"/>
    </row>
    <row r="334" spans="1:2">
      <c r="A334"/>
      <c r="B334"/>
    </row>
    <row r="335" spans="1:2">
      <c r="A335"/>
      <c r="B335"/>
    </row>
    <row r="336" spans="1:2">
      <c r="A336"/>
      <c r="B336"/>
    </row>
    <row r="337" spans="1:2">
      <c r="A337"/>
      <c r="B337"/>
    </row>
    <row r="338" spans="1:2">
      <c r="A338"/>
      <c r="B338"/>
    </row>
    <row r="339" spans="1:2">
      <c r="A339"/>
      <c r="B339"/>
    </row>
  </sheetData>
  <sheetProtection formatColumns="0" formatRows="0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modCheckCyan">
    <tabColor indexed="47"/>
  </sheetPr>
  <dimension ref="A1:A16"/>
  <sheetViews>
    <sheetView showGridLines="0" zoomScaleNormal="100" workbookViewId="0"/>
  </sheetViews>
  <sheetFormatPr defaultRowHeight="12.75"/>
  <cols>
    <col min="1" max="16384" width="9.140625" style="147"/>
  </cols>
  <sheetData>
    <row r="1" spans="1:1">
      <c r="A1" s="336">
        <f>IF('ВД и СКИ'!$E$22="",1,0)</f>
        <v>0</v>
      </c>
    </row>
    <row r="2" spans="1:1">
      <c r="A2" s="336">
        <f>IF('ВД и СКИ'!$F$22="",1,0)</f>
        <v>0</v>
      </c>
    </row>
    <row r="3" spans="1:1">
      <c r="A3" s="336">
        <f>IF('ВД и СКИ'!$J$22="",1,0)</f>
        <v>0</v>
      </c>
    </row>
    <row r="4" spans="1:1">
      <c r="A4" s="336">
        <f>IF('Форма 4.7'!$E$12="",1,0)</f>
        <v>0</v>
      </c>
    </row>
    <row r="5" spans="1:1">
      <c r="A5" s="336">
        <f>IF('Форма 4.7'!$F$12="",1,0)</f>
        <v>0</v>
      </c>
    </row>
    <row r="6" spans="1:1">
      <c r="A6" s="336">
        <f>IF('Форма 1.0.2'!$E$12="",1,0)</f>
        <v>1</v>
      </c>
    </row>
    <row r="7" spans="1:1">
      <c r="A7" s="336">
        <f>IF('Форма 1.0.2'!$F$12="",1,0)</f>
        <v>1</v>
      </c>
    </row>
    <row r="8" spans="1:1">
      <c r="A8" s="336">
        <f>IF('Форма 1.0.2'!$G$12="",1,0)</f>
        <v>1</v>
      </c>
    </row>
    <row r="9" spans="1:1">
      <c r="A9" s="336">
        <f>IF('Форма 1.0.2'!$H$12="",1,0)</f>
        <v>1</v>
      </c>
    </row>
    <row r="10" spans="1:1">
      <c r="A10" s="336">
        <f>IF('Форма 1.0.2'!$I$12="",1,0)</f>
        <v>1</v>
      </c>
    </row>
    <row r="11" spans="1:1">
      <c r="A11" s="336">
        <f>IF('Форма 1.0.2'!$J$12="",1,0)</f>
        <v>1</v>
      </c>
    </row>
    <row r="12" spans="1:1">
      <c r="A12" s="336">
        <f>IF('Сведения об изменении'!$E$13="",1,0)</f>
        <v>1</v>
      </c>
    </row>
    <row r="13" spans="1:1">
      <c r="A13" s="336">
        <f>IF('Форма 4.7'!$F$15="",1,0)</f>
        <v>0</v>
      </c>
    </row>
    <row r="14" spans="1:1">
      <c r="A14" s="336">
        <f>IF('Форма 4.7'!$E$15="",1,0)</f>
        <v>0</v>
      </c>
    </row>
    <row r="15" spans="1:1">
      <c r="A15" s="336">
        <f>IF(Территории!$E$12="",1,0)</f>
        <v>0</v>
      </c>
    </row>
    <row r="16" spans="1:1">
      <c r="A16" s="336">
        <f>IF('ВД и СКИ'!$I$22="",1,0)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09" customWidth="1"/>
    <col min="2" max="2" width="87.28515625" style="75" customWidth="1"/>
    <col min="3" max="3" width="9.140625" style="109"/>
    <col min="4" max="4" width="109.140625" style="109" customWidth="1"/>
    <col min="5" max="16384" width="9.140625" style="109"/>
  </cols>
  <sheetData>
    <row r="1" spans="1:11" ht="14.25">
      <c r="B1" s="169" t="s">
        <v>114</v>
      </c>
      <c r="C1" s="149"/>
      <c r="D1" s="536"/>
      <c r="E1" s="536"/>
      <c r="F1" s="536"/>
      <c r="G1" s="536"/>
      <c r="H1" s="536"/>
      <c r="I1" s="536"/>
      <c r="J1" s="536"/>
      <c r="K1" s="536"/>
    </row>
    <row r="2" spans="1:11" ht="14.25">
      <c r="A2" s="149">
        <v>1</v>
      </c>
      <c r="B2" s="170" t="s">
        <v>107</v>
      </c>
      <c r="C2" s="149"/>
      <c r="D2" s="536"/>
      <c r="E2" s="536"/>
      <c r="F2" s="536"/>
      <c r="G2" s="536"/>
      <c r="H2" s="536"/>
      <c r="I2" s="536"/>
      <c r="J2" s="536"/>
      <c r="K2" s="536"/>
    </row>
    <row r="3" spans="1:11" ht="22.5">
      <c r="A3" s="149">
        <v>2</v>
      </c>
      <c r="B3" s="170" t="s">
        <v>108</v>
      </c>
      <c r="C3" s="149"/>
      <c r="D3" s="537"/>
      <c r="E3" s="537"/>
      <c r="F3" s="537"/>
      <c r="G3" s="537"/>
      <c r="H3" s="537"/>
      <c r="I3" s="537"/>
      <c r="J3" s="537"/>
      <c r="K3" s="537"/>
    </row>
    <row r="4" spans="1:11" ht="14.25">
      <c r="B4" s="169" t="s">
        <v>115</v>
      </c>
      <c r="C4" s="149"/>
      <c r="D4" s="538"/>
      <c r="E4" s="537"/>
      <c r="F4" s="537"/>
      <c r="G4" s="537"/>
      <c r="H4" s="537"/>
      <c r="I4" s="537"/>
      <c r="J4" s="537"/>
      <c r="K4" s="537"/>
    </row>
    <row r="5" spans="1:11" ht="33.75">
      <c r="A5" s="149">
        <v>1</v>
      </c>
      <c r="B5" s="170" t="s">
        <v>152</v>
      </c>
      <c r="C5" s="149"/>
      <c r="D5" s="535"/>
      <c r="E5" s="535"/>
      <c r="F5" s="535"/>
      <c r="G5" s="535"/>
      <c r="H5" s="535"/>
      <c r="I5" s="535"/>
      <c r="J5" s="535"/>
      <c r="K5" s="535"/>
    </row>
    <row r="6" spans="1:11" ht="22.5">
      <c r="A6" s="149">
        <v>2</v>
      </c>
      <c r="B6" s="170" t="s">
        <v>113</v>
      </c>
    </row>
    <row r="7" spans="1:11" ht="22.5">
      <c r="A7" s="149">
        <v>3</v>
      </c>
      <c r="B7" s="170" t="s">
        <v>273</v>
      </c>
    </row>
    <row r="8" spans="1:11" ht="56.25">
      <c r="A8" s="149">
        <v>4</v>
      </c>
      <c r="B8" s="170" t="s">
        <v>274</v>
      </c>
    </row>
    <row r="9" spans="1:11">
      <c r="B9" s="169" t="s">
        <v>91</v>
      </c>
    </row>
    <row r="10" spans="1:11" ht="22.5">
      <c r="A10" s="149">
        <v>1</v>
      </c>
      <c r="B10" s="170" t="s">
        <v>89</v>
      </c>
    </row>
    <row r="11" spans="1:11">
      <c r="B11" s="75" t="s">
        <v>93</v>
      </c>
    </row>
  </sheetData>
  <mergeCells count="5">
    <mergeCell ref="D5:K5"/>
    <mergeCell ref="D1:K1"/>
    <mergeCell ref="D2:K2"/>
    <mergeCell ref="D3:K3"/>
    <mergeCell ref="D4:K4"/>
  </mergeCells>
  <phoneticPr fontId="1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EHSHEET">
    <tabColor indexed="47"/>
  </sheetPr>
  <dimension ref="A1:Z87"/>
  <sheetViews>
    <sheetView showGridLines="0" zoomScaleNormal="100" workbookViewId="0"/>
  </sheetViews>
  <sheetFormatPr defaultRowHeight="11.25"/>
  <cols>
    <col min="1" max="1" width="32.5703125" style="63" customWidth="1"/>
    <col min="2" max="2" width="9.140625" style="55"/>
    <col min="3" max="3" width="15.7109375" style="66" customWidth="1"/>
    <col min="4" max="4" width="17" style="66" customWidth="1"/>
    <col min="5" max="5" width="15.7109375" style="60" customWidth="1"/>
    <col min="6" max="6" width="11.140625" style="60" customWidth="1"/>
    <col min="7" max="7" width="31.42578125" style="60" customWidth="1"/>
    <col min="8" max="9" width="26.85546875" style="60" customWidth="1"/>
    <col min="10" max="10" width="9.140625" style="60"/>
    <col min="11" max="11" width="26.28515625" style="62" customWidth="1"/>
    <col min="12" max="12" width="29.140625" style="61" customWidth="1"/>
    <col min="13" max="13" width="39.85546875" style="60" bestFit="1" customWidth="1"/>
    <col min="14" max="14" width="9.140625" style="60"/>
    <col min="15" max="15" width="29.5703125" style="60" customWidth="1"/>
    <col min="16" max="16" width="29" style="60" customWidth="1"/>
    <col min="17" max="18" width="9.140625" style="60"/>
    <col min="19" max="19" width="21" style="60" customWidth="1"/>
    <col min="20" max="20" width="24.85546875" style="60" customWidth="1"/>
    <col min="21" max="21" width="9.140625" style="60"/>
    <col min="22" max="22" width="30.140625" style="60" customWidth="1"/>
    <col min="23" max="23" width="7.7109375" style="60" bestFit="1" customWidth="1"/>
    <col min="24" max="25" width="9.140625" style="60"/>
    <col min="26" max="26" width="56.5703125" style="60" bestFit="1" customWidth="1"/>
    <col min="27" max="16384" width="9.140625" style="60"/>
  </cols>
  <sheetData>
    <row r="1" spans="1:26" s="58" customFormat="1" ht="51">
      <c r="A1" s="43" t="s">
        <v>99</v>
      </c>
      <c r="B1" s="64"/>
      <c r="C1" s="22" t="s">
        <v>18</v>
      </c>
      <c r="D1" s="22" t="s">
        <v>15</v>
      </c>
      <c r="E1" s="22" t="s">
        <v>31</v>
      </c>
      <c r="F1" s="22" t="s">
        <v>54</v>
      </c>
      <c r="G1" s="22" t="s">
        <v>46</v>
      </c>
      <c r="H1" s="22" t="s">
        <v>71</v>
      </c>
      <c r="I1" s="22" t="s">
        <v>77</v>
      </c>
      <c r="J1" s="33" t="s">
        <v>78</v>
      </c>
      <c r="K1" s="22" t="s">
        <v>49</v>
      </c>
      <c r="L1" s="57" t="s">
        <v>73</v>
      </c>
      <c r="M1" s="30" t="s">
        <v>74</v>
      </c>
      <c r="O1" s="377" t="s">
        <v>281</v>
      </c>
      <c r="P1" s="377" t="s">
        <v>294</v>
      </c>
      <c r="S1" s="539" t="s">
        <v>192</v>
      </c>
      <c r="T1" s="539"/>
      <c r="V1" s="540" t="s">
        <v>295</v>
      </c>
      <c r="W1" s="540"/>
      <c r="Z1" s="386" t="s">
        <v>309</v>
      </c>
    </row>
    <row r="2" spans="1:26" ht="25.5">
      <c r="A2" s="335" t="s">
        <v>128</v>
      </c>
      <c r="C2" s="23">
        <v>2017</v>
      </c>
      <c r="D2" s="23" t="s">
        <v>16</v>
      </c>
      <c r="E2" s="24" t="s">
        <v>32</v>
      </c>
      <c r="F2" s="24" t="s">
        <v>55</v>
      </c>
      <c r="G2" s="24" t="s">
        <v>44</v>
      </c>
      <c r="H2" s="24" t="s">
        <v>72</v>
      </c>
      <c r="I2" s="26"/>
      <c r="J2" s="59">
        <v>52</v>
      </c>
      <c r="K2" s="22" t="s">
        <v>50</v>
      </c>
      <c r="L2" s="57" t="s">
        <v>334</v>
      </c>
      <c r="M2" s="31" t="s">
        <v>178</v>
      </c>
      <c r="O2" s="378" t="s">
        <v>282</v>
      </c>
      <c r="P2" s="379" t="s">
        <v>301</v>
      </c>
      <c r="S2" s="282" t="s">
        <v>193</v>
      </c>
      <c r="T2" s="376" t="s">
        <v>194</v>
      </c>
      <c r="V2" s="378" t="s">
        <v>296</v>
      </c>
      <c r="W2" s="378" t="b">
        <v>0</v>
      </c>
      <c r="Z2" s="422" t="s">
        <v>310</v>
      </c>
    </row>
    <row r="3" spans="1:26" ht="45">
      <c r="A3" s="335" t="s">
        <v>129</v>
      </c>
      <c r="C3" s="23">
        <v>2018</v>
      </c>
      <c r="D3" s="23" t="s">
        <v>17</v>
      </c>
      <c r="E3" s="24" t="s">
        <v>33</v>
      </c>
      <c r="F3" s="24" t="s">
        <v>56</v>
      </c>
      <c r="G3" s="24" t="s">
        <v>45</v>
      </c>
      <c r="H3" s="24" t="s">
        <v>69</v>
      </c>
      <c r="I3" s="26" t="s">
        <v>76</v>
      </c>
      <c r="J3" s="56" t="s">
        <v>79</v>
      </c>
      <c r="K3" s="22" t="s">
        <v>51</v>
      </c>
      <c r="L3" s="57" t="s">
        <v>335</v>
      </c>
      <c r="M3" s="31" t="s">
        <v>179</v>
      </c>
      <c r="O3" s="378" t="s">
        <v>283</v>
      </c>
      <c r="P3" s="379" t="s">
        <v>302</v>
      </c>
      <c r="S3" s="282" t="s">
        <v>330</v>
      </c>
      <c r="T3" s="375" t="s">
        <v>333</v>
      </c>
      <c r="V3" s="378" t="s">
        <v>297</v>
      </c>
      <c r="W3" s="378" t="b">
        <v>0</v>
      </c>
      <c r="Z3" s="422" t="s">
        <v>332</v>
      </c>
    </row>
    <row r="4" spans="1:26" ht="25.5">
      <c r="A4" s="335" t="s">
        <v>223</v>
      </c>
      <c r="C4" s="23">
        <v>2019</v>
      </c>
      <c r="E4" s="24" t="s">
        <v>34</v>
      </c>
      <c r="F4" s="24" t="s">
        <v>57</v>
      </c>
      <c r="H4" s="24" t="s">
        <v>70</v>
      </c>
      <c r="I4" s="26"/>
      <c r="J4" s="59">
        <v>104</v>
      </c>
      <c r="K4" s="22" t="s">
        <v>52</v>
      </c>
      <c r="L4" s="57" t="s">
        <v>336</v>
      </c>
      <c r="M4" s="31"/>
      <c r="O4" s="378" t="s">
        <v>289</v>
      </c>
      <c r="P4" s="379" t="s">
        <v>303</v>
      </c>
      <c r="V4" s="378" t="s">
        <v>298</v>
      </c>
      <c r="W4" s="378" t="b">
        <v>0</v>
      </c>
      <c r="Z4" s="422" t="s">
        <v>311</v>
      </c>
    </row>
    <row r="5" spans="1:26" ht="25.5">
      <c r="A5" s="335" t="s">
        <v>169</v>
      </c>
      <c r="C5" s="23">
        <v>2020</v>
      </c>
      <c r="E5" s="24" t="s">
        <v>35</v>
      </c>
      <c r="F5" s="24" t="s">
        <v>58</v>
      </c>
      <c r="K5" s="22" t="s">
        <v>53</v>
      </c>
      <c r="L5" s="57"/>
      <c r="M5" s="31"/>
      <c r="O5" s="378" t="s">
        <v>284</v>
      </c>
      <c r="V5" s="378" t="s">
        <v>299</v>
      </c>
      <c r="W5" s="378" t="b">
        <v>0</v>
      </c>
      <c r="Z5" s="422" t="s">
        <v>312</v>
      </c>
    </row>
    <row r="6" spans="1:26" ht="22.5">
      <c r="A6" s="335" t="s">
        <v>156</v>
      </c>
      <c r="E6" s="24" t="s">
        <v>36</v>
      </c>
      <c r="F6" s="26"/>
      <c r="K6" s="60"/>
      <c r="L6" s="60"/>
      <c r="O6" s="378" t="s">
        <v>290</v>
      </c>
      <c r="V6" s="378" t="s">
        <v>300</v>
      </c>
      <c r="W6" s="378" t="b">
        <v>0</v>
      </c>
    </row>
    <row r="7" spans="1:26" ht="22.5">
      <c r="A7" s="335" t="s">
        <v>224</v>
      </c>
      <c r="E7" s="24" t="s">
        <v>37</v>
      </c>
      <c r="F7" s="26"/>
      <c r="K7" s="67"/>
      <c r="L7" s="60"/>
      <c r="O7" s="378" t="s">
        <v>285</v>
      </c>
    </row>
    <row r="8" spans="1:26">
      <c r="A8" s="335" t="s">
        <v>225</v>
      </c>
      <c r="E8" s="24" t="s">
        <v>38</v>
      </c>
      <c r="F8" s="26"/>
      <c r="K8" s="68" t="s">
        <v>92</v>
      </c>
      <c r="O8" s="378" t="s">
        <v>291</v>
      </c>
    </row>
    <row r="9" spans="1:26" ht="22.5">
      <c r="A9" s="335" t="s">
        <v>130</v>
      </c>
      <c r="E9" s="24" t="s">
        <v>39</v>
      </c>
      <c r="F9" s="26"/>
      <c r="K9" s="66"/>
      <c r="O9" s="378" t="s">
        <v>292</v>
      </c>
    </row>
    <row r="10" spans="1:26" ht="12.75">
      <c r="A10" s="335" t="s">
        <v>226</v>
      </c>
      <c r="E10" s="24" t="s">
        <v>40</v>
      </c>
      <c r="F10" s="26"/>
      <c r="K10" s="67"/>
      <c r="O10" s="378" t="s">
        <v>286</v>
      </c>
    </row>
    <row r="11" spans="1:26" ht="22.5">
      <c r="A11" s="335" t="s">
        <v>227</v>
      </c>
      <c r="E11" s="24" t="s">
        <v>41</v>
      </c>
      <c r="F11" s="26"/>
      <c r="K11" s="69"/>
      <c r="O11" s="378" t="s">
        <v>287</v>
      </c>
    </row>
    <row r="12" spans="1:26" ht="33.75">
      <c r="A12" s="335" t="s">
        <v>228</v>
      </c>
      <c r="E12" s="24" t="s">
        <v>42</v>
      </c>
      <c r="F12" s="26"/>
      <c r="O12" s="378" t="s">
        <v>293</v>
      </c>
      <c r="P12" s="145"/>
    </row>
    <row r="13" spans="1:26">
      <c r="A13" s="335" t="s">
        <v>229</v>
      </c>
      <c r="E13" s="24" t="s">
        <v>43</v>
      </c>
      <c r="F13" s="26"/>
      <c r="O13" s="378" t="s">
        <v>288</v>
      </c>
    </row>
    <row r="14" spans="1:26">
      <c r="A14" s="335" t="s">
        <v>230</v>
      </c>
    </row>
    <row r="15" spans="1:26">
      <c r="A15" s="335" t="s">
        <v>165</v>
      </c>
    </row>
    <row r="16" spans="1:26">
      <c r="A16" s="335" t="s">
        <v>157</v>
      </c>
      <c r="C16" s="145"/>
      <c r="D16" s="138"/>
      <c r="E16" s="138"/>
      <c r="G16" s="214" t="s">
        <v>120</v>
      </c>
    </row>
    <row r="17" spans="1:7">
      <c r="A17" s="335" t="s">
        <v>231</v>
      </c>
      <c r="C17" s="139" t="s">
        <v>95</v>
      </c>
      <c r="D17" s="140" t="str">
        <f>IF(f_year = "","", "01.01."&amp;f_year)</f>
        <v>01.01.2019</v>
      </c>
      <c r="E17" s="140" t="str">
        <f>IF(f_year = "","","31.12."&amp; f_year)</f>
        <v>31.12.2019</v>
      </c>
      <c r="G17" s="215" t="s">
        <v>2109</v>
      </c>
    </row>
    <row r="18" spans="1:7">
      <c r="A18" s="335" t="s">
        <v>232</v>
      </c>
      <c r="C18" s="141"/>
      <c r="D18" s="142"/>
      <c r="E18" s="142"/>
      <c r="G18" s="145"/>
    </row>
    <row r="19" spans="1:7" ht="22.5">
      <c r="A19" s="335" t="s">
        <v>233</v>
      </c>
      <c r="C19" s="145"/>
      <c r="D19" s="138"/>
      <c r="E19" s="138"/>
      <c r="G19" s="214" t="s">
        <v>123</v>
      </c>
    </row>
    <row r="20" spans="1:7" ht="22.5">
      <c r="A20" s="335" t="s">
        <v>131</v>
      </c>
      <c r="C20" s="143" t="s">
        <v>96</v>
      </c>
      <c r="D20" s="144"/>
      <c r="E20" s="144"/>
      <c r="G20" s="68" t="b">
        <v>1</v>
      </c>
    </row>
    <row r="21" spans="1:7">
      <c r="A21" s="335" t="s">
        <v>132</v>
      </c>
    </row>
    <row r="22" spans="1:7">
      <c r="A22" s="335" t="s">
        <v>133</v>
      </c>
    </row>
    <row r="23" spans="1:7">
      <c r="A23" s="335" t="s">
        <v>234</v>
      </c>
    </row>
    <row r="24" spans="1:7">
      <c r="A24" s="335" t="s">
        <v>235</v>
      </c>
    </row>
    <row r="25" spans="1:7">
      <c r="A25" s="335" t="s">
        <v>134</v>
      </c>
    </row>
    <row r="26" spans="1:7">
      <c r="A26" s="335" t="s">
        <v>236</v>
      </c>
    </row>
    <row r="27" spans="1:7">
      <c r="A27" s="335" t="s">
        <v>135</v>
      </c>
    </row>
    <row r="28" spans="1:7">
      <c r="A28" s="335" t="s">
        <v>166</v>
      </c>
    </row>
    <row r="29" spans="1:7">
      <c r="A29" s="335" t="s">
        <v>158</v>
      </c>
    </row>
    <row r="30" spans="1:7">
      <c r="A30" s="335" t="s">
        <v>237</v>
      </c>
    </row>
    <row r="31" spans="1:7">
      <c r="A31" s="335" t="s">
        <v>238</v>
      </c>
    </row>
    <row r="32" spans="1:7">
      <c r="A32" s="335" t="s">
        <v>136</v>
      </c>
    </row>
    <row r="33" spans="1:1">
      <c r="A33" s="335" t="s">
        <v>239</v>
      </c>
    </row>
    <row r="34" spans="1:1">
      <c r="A34" s="335" t="s">
        <v>240</v>
      </c>
    </row>
    <row r="35" spans="1:1">
      <c r="A35" s="335" t="s">
        <v>241</v>
      </c>
    </row>
    <row r="36" spans="1:1">
      <c r="A36" s="335" t="s">
        <v>242</v>
      </c>
    </row>
    <row r="37" spans="1:1">
      <c r="A37" s="335" t="s">
        <v>243</v>
      </c>
    </row>
    <row r="38" spans="1:1">
      <c r="A38" s="335" t="s">
        <v>159</v>
      </c>
    </row>
    <row r="39" spans="1:1">
      <c r="A39" s="335" t="s">
        <v>244</v>
      </c>
    </row>
    <row r="40" spans="1:1">
      <c r="A40" s="335" t="s">
        <v>137</v>
      </c>
    </row>
    <row r="41" spans="1:1">
      <c r="A41" s="335" t="s">
        <v>138</v>
      </c>
    </row>
    <row r="42" spans="1:1">
      <c r="A42" s="335" t="s">
        <v>139</v>
      </c>
    </row>
    <row r="43" spans="1:1">
      <c r="A43" s="335" t="s">
        <v>245</v>
      </c>
    </row>
    <row r="44" spans="1:1">
      <c r="A44" s="335" t="s">
        <v>246</v>
      </c>
    </row>
    <row r="45" spans="1:1">
      <c r="A45" s="335" t="s">
        <v>160</v>
      </c>
    </row>
    <row r="46" spans="1:1">
      <c r="A46" s="335" t="s">
        <v>247</v>
      </c>
    </row>
    <row r="47" spans="1:1">
      <c r="A47" s="335" t="s">
        <v>248</v>
      </c>
    </row>
    <row r="48" spans="1:1">
      <c r="A48" s="335" t="s">
        <v>249</v>
      </c>
    </row>
    <row r="49" spans="1:1">
      <c r="A49" s="335" t="s">
        <v>250</v>
      </c>
    </row>
    <row r="50" spans="1:1">
      <c r="A50" s="335" t="s">
        <v>140</v>
      </c>
    </row>
    <row r="51" spans="1:1">
      <c r="A51" s="335" t="s">
        <v>141</v>
      </c>
    </row>
    <row r="52" spans="1:1">
      <c r="A52" s="335" t="s">
        <v>167</v>
      </c>
    </row>
    <row r="53" spans="1:1">
      <c r="A53" s="335" t="s">
        <v>251</v>
      </c>
    </row>
    <row r="54" spans="1:1">
      <c r="A54" s="335" t="s">
        <v>170</v>
      </c>
    </row>
    <row r="55" spans="1:1">
      <c r="A55" s="335" t="s">
        <v>142</v>
      </c>
    </row>
    <row r="56" spans="1:1">
      <c r="A56" s="335" t="s">
        <v>252</v>
      </c>
    </row>
    <row r="57" spans="1:1">
      <c r="A57" s="335" t="s">
        <v>143</v>
      </c>
    </row>
    <row r="58" spans="1:1">
      <c r="A58" s="335" t="s">
        <v>253</v>
      </c>
    </row>
    <row r="59" spans="1:1">
      <c r="A59" s="335" t="s">
        <v>254</v>
      </c>
    </row>
    <row r="60" spans="1:1">
      <c r="A60" s="335" t="s">
        <v>255</v>
      </c>
    </row>
    <row r="61" spans="1:1">
      <c r="A61" s="335" t="s">
        <v>256</v>
      </c>
    </row>
    <row r="62" spans="1:1">
      <c r="A62" s="335" t="s">
        <v>161</v>
      </c>
    </row>
    <row r="63" spans="1:1">
      <c r="A63" s="335" t="s">
        <v>257</v>
      </c>
    </row>
    <row r="64" spans="1:1">
      <c r="A64" s="335" t="s">
        <v>258</v>
      </c>
    </row>
    <row r="65" spans="1:1">
      <c r="A65" s="335" t="s">
        <v>171</v>
      </c>
    </row>
    <row r="66" spans="1:1">
      <c r="A66" s="335" t="s">
        <v>162</v>
      </c>
    </row>
    <row r="67" spans="1:1">
      <c r="A67" s="335" t="s">
        <v>144</v>
      </c>
    </row>
    <row r="68" spans="1:1">
      <c r="A68" s="335" t="s">
        <v>259</v>
      </c>
    </row>
    <row r="69" spans="1:1">
      <c r="A69" s="335" t="s">
        <v>260</v>
      </c>
    </row>
    <row r="70" spans="1:1">
      <c r="A70" s="335" t="s">
        <v>261</v>
      </c>
    </row>
    <row r="71" spans="1:1">
      <c r="A71" s="335" t="s">
        <v>262</v>
      </c>
    </row>
    <row r="72" spans="1:1">
      <c r="A72" s="335" t="s">
        <v>145</v>
      </c>
    </row>
    <row r="73" spans="1:1">
      <c r="A73" s="335" t="s">
        <v>263</v>
      </c>
    </row>
    <row r="74" spans="1:1">
      <c r="A74" s="335" t="s">
        <v>146</v>
      </c>
    </row>
    <row r="75" spans="1:1">
      <c r="A75" s="335" t="s">
        <v>147</v>
      </c>
    </row>
    <row r="76" spans="1:1">
      <c r="A76" s="335" t="s">
        <v>148</v>
      </c>
    </row>
    <row r="77" spans="1:1">
      <c r="A77" s="335" t="s">
        <v>149</v>
      </c>
    </row>
    <row r="78" spans="1:1">
      <c r="A78" s="335" t="s">
        <v>163</v>
      </c>
    </row>
    <row r="79" spans="1:1">
      <c r="A79" s="335" t="s">
        <v>168</v>
      </c>
    </row>
    <row r="80" spans="1:1">
      <c r="A80" s="335" t="s">
        <v>150</v>
      </c>
    </row>
    <row r="81" spans="1:1">
      <c r="A81" s="335" t="s">
        <v>151</v>
      </c>
    </row>
    <row r="82" spans="1:1">
      <c r="A82" s="335" t="s">
        <v>172</v>
      </c>
    </row>
    <row r="83" spans="1:1">
      <c r="A83" s="335" t="s">
        <v>264</v>
      </c>
    </row>
    <row r="84" spans="1:1">
      <c r="A84" s="335" t="s">
        <v>164</v>
      </c>
    </row>
    <row r="85" spans="1:1">
      <c r="A85" s="335" t="s">
        <v>265</v>
      </c>
    </row>
    <row r="86" spans="1:1">
      <c r="A86" s="335" t="s">
        <v>266</v>
      </c>
    </row>
    <row r="87" spans="1:1">
      <c r="A87" s="335" t="s">
        <v>267</v>
      </c>
    </row>
  </sheetData>
  <sheetProtection formatColumns="0" formatRows="0"/>
  <mergeCells count="2">
    <mergeCell ref="S1:T1"/>
    <mergeCell ref="V1:W1"/>
  </mergeCells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List11">
    <tabColor indexed="47"/>
  </sheetPr>
  <dimension ref="A1:AE1"/>
  <sheetViews>
    <sheetView showGridLines="0" zoomScaleNormal="100" workbookViewId="0"/>
  </sheetViews>
  <sheetFormatPr defaultRowHeight="10.5" customHeight="1"/>
  <cols>
    <col min="1" max="1" width="9.140625" style="369"/>
    <col min="2" max="2" width="9.140625" style="32"/>
    <col min="3" max="3" width="9.140625" style="71"/>
    <col min="4" max="10" width="9.140625" style="18"/>
    <col min="11" max="31" width="9.140625" style="32"/>
    <col min="32" max="16384" width="9.140625" style="18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hor">
    <tabColor indexed="47"/>
  </sheetPr>
  <dimension ref="A3:CE68"/>
  <sheetViews>
    <sheetView showGridLines="0" zoomScale="85" zoomScaleNormal="85" workbookViewId="0"/>
  </sheetViews>
  <sheetFormatPr defaultRowHeight="15"/>
  <cols>
    <col min="1" max="1" width="10.28515625" style="55" customWidth="1"/>
    <col min="2" max="3" width="10" style="55" customWidth="1"/>
    <col min="4" max="4" width="10.140625" style="55" bestFit="1" customWidth="1"/>
    <col min="5" max="5" width="67.7109375" style="55" customWidth="1"/>
    <col min="6" max="6" width="88.7109375" style="55" customWidth="1"/>
    <col min="7" max="7" width="123.85546875" style="55" customWidth="1"/>
    <col min="8" max="9" width="20.7109375" style="55" customWidth="1"/>
    <col min="10" max="10" width="24.28515625" style="55" customWidth="1"/>
    <col min="11" max="11" width="9.140625" style="55"/>
    <col min="12" max="12" width="7.7109375" style="55" customWidth="1"/>
    <col min="13" max="13" width="32.42578125" style="55" customWidth="1"/>
    <col min="14" max="14" width="9.140625" style="55"/>
    <col min="15" max="18" width="9.85546875" style="55" customWidth="1"/>
    <col min="19" max="19" width="82.42578125" style="55" customWidth="1"/>
    <col min="20" max="20" width="9.85546875" style="55" customWidth="1"/>
    <col min="21" max="21" width="9.85546875" style="242" customWidth="1"/>
    <col min="22" max="24" width="9.85546875" style="55" customWidth="1"/>
    <col min="25" max="16384" width="9.140625" style="55"/>
  </cols>
  <sheetData>
    <row r="3" spans="1:83">
      <c r="A3" s="17" t="s">
        <v>84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1"/>
      <c r="V3" s="17"/>
      <c r="W3" s="17"/>
    </row>
    <row r="5" spans="1:83" ht="15" customHeight="1">
      <c r="D5" s="223"/>
      <c r="E5" s="225"/>
    </row>
    <row r="7" spans="1:83">
      <c r="A7" s="17" t="s">
        <v>191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1"/>
      <c r="V7" s="17"/>
      <c r="W7" s="17"/>
    </row>
    <row r="9" spans="1:83" s="77" customFormat="1" ht="15" customHeight="1">
      <c r="C9" s="108"/>
      <c r="D9" s="223"/>
      <c r="E9" s="224"/>
      <c r="U9" s="239"/>
    </row>
    <row r="13" spans="1:83">
      <c r="A13" s="17" t="s">
        <v>125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1"/>
      <c r="V13" s="17"/>
      <c r="W13" s="17"/>
    </row>
    <row r="14" spans="1:83">
      <c r="D14" s="301"/>
      <c r="E14" s="301"/>
      <c r="F14" s="301"/>
      <c r="G14" s="301"/>
      <c r="H14" s="301"/>
      <c r="I14" s="301"/>
      <c r="J14" s="301"/>
      <c r="K14" s="301"/>
      <c r="L14" s="301"/>
    </row>
    <row r="15" spans="1:83" s="65" customFormat="1" ht="15" customHeight="1">
      <c r="A15" s="36"/>
      <c r="B15" s="176" t="s">
        <v>110</v>
      </c>
      <c r="C15" s="468"/>
      <c r="D15" s="469">
        <v>1</v>
      </c>
      <c r="E15" s="541"/>
      <c r="F15" s="302"/>
      <c r="G15" s="250">
        <v>0</v>
      </c>
      <c r="H15" s="303"/>
      <c r="I15" s="172"/>
      <c r="J15" s="304" t="s">
        <v>199</v>
      </c>
      <c r="K15" s="198"/>
      <c r="L15" s="219"/>
      <c r="M15" s="293">
        <f>mergeValue(H15)</f>
        <v>0</v>
      </c>
      <c r="N15" s="284"/>
      <c r="O15" s="284"/>
      <c r="P15" s="293" t="str">
        <f t="array" ref="P15">IF(ISERROR(MATCH(MID(Q15,1,250),MID(note_ter,1,250),0)),"n","y")</f>
        <v>y</v>
      </c>
      <c r="Q15" s="284"/>
      <c r="R15" s="293" t="str">
        <f>K15&amp;"("&amp;L15&amp;")"</f>
        <v>()</v>
      </c>
      <c r="S15" s="176"/>
      <c r="T15" s="176"/>
      <c r="U15" s="232"/>
      <c r="V15" s="176"/>
      <c r="W15" s="176"/>
      <c r="X15" s="176"/>
      <c r="Y15" s="118"/>
      <c r="Z15" s="118"/>
      <c r="AA15" s="243"/>
      <c r="AB15" s="243"/>
      <c r="AC15" s="243"/>
      <c r="AD15" s="243"/>
      <c r="AE15" s="243"/>
      <c r="AF15" s="243"/>
      <c r="AG15" s="243"/>
      <c r="AH15" s="243"/>
      <c r="AI15" s="243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/>
      <c r="BU15" s="243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</row>
    <row r="16" spans="1:83" s="65" customFormat="1" ht="15" customHeight="1">
      <c r="A16" s="36"/>
      <c r="B16" s="36"/>
      <c r="C16" s="468"/>
      <c r="D16" s="469"/>
      <c r="E16" s="541"/>
      <c r="F16" s="172"/>
      <c r="G16" s="182"/>
      <c r="H16" s="198" t="s">
        <v>48</v>
      </c>
      <c r="I16" s="182"/>
      <c r="J16" s="182"/>
      <c r="K16" s="218"/>
      <c r="L16" s="219"/>
      <c r="M16" s="284"/>
      <c r="N16" s="284"/>
      <c r="O16" s="284"/>
      <c r="P16" s="284"/>
      <c r="Q16" s="293"/>
      <c r="R16" s="284"/>
      <c r="S16" s="176"/>
      <c r="T16" s="176"/>
      <c r="U16" s="232"/>
      <c r="V16" s="176"/>
      <c r="W16" s="176"/>
      <c r="X16" s="176"/>
      <c r="Y16" s="118"/>
      <c r="Z16" s="118"/>
      <c r="AA16" s="243"/>
      <c r="AB16" s="243"/>
      <c r="AC16" s="243"/>
      <c r="AD16" s="243"/>
      <c r="AE16" s="243"/>
      <c r="AF16" s="243"/>
      <c r="AG16" s="243"/>
      <c r="AH16" s="243"/>
      <c r="AI16" s="243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</row>
    <row r="17" spans="1:83">
      <c r="Q17" s="226"/>
    </row>
    <row r="18" spans="1:83">
      <c r="A18" s="17" t="s">
        <v>126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27"/>
      <c r="R18" s="17"/>
      <c r="S18" s="17"/>
      <c r="T18" s="17"/>
      <c r="U18" s="241"/>
      <c r="V18" s="17"/>
      <c r="W18" s="17"/>
    </row>
    <row r="19" spans="1:83">
      <c r="F19" s="301"/>
      <c r="G19" s="301"/>
      <c r="H19" s="301"/>
      <c r="I19" s="301"/>
      <c r="J19" s="301"/>
      <c r="K19" s="301"/>
      <c r="L19" s="301"/>
      <c r="Q19" s="226"/>
    </row>
    <row r="20" spans="1:83" s="65" customFormat="1" ht="15" customHeight="1">
      <c r="A20" s="36"/>
      <c r="B20" s="176" t="s">
        <v>110</v>
      </c>
      <c r="C20" s="542"/>
      <c r="D20" s="70"/>
      <c r="E20" s="305"/>
      <c r="F20" s="543"/>
      <c r="G20" s="469">
        <v>0</v>
      </c>
      <c r="H20" s="466"/>
      <c r="I20" s="172"/>
      <c r="J20" s="304" t="s">
        <v>199</v>
      </c>
      <c r="K20" s="198"/>
      <c r="L20" s="219"/>
      <c r="M20" s="293">
        <f>mergeValue(H20)</f>
        <v>0</v>
      </c>
      <c r="N20" s="284"/>
      <c r="O20" s="284"/>
      <c r="P20" s="284"/>
      <c r="Q20" s="284"/>
      <c r="R20" s="293" t="str">
        <f>K20&amp;"("&amp;L20&amp;")"</f>
        <v>()</v>
      </c>
      <c r="S20" s="176"/>
      <c r="T20" s="176"/>
      <c r="U20" s="232"/>
      <c r="V20" s="176"/>
      <c r="W20" s="176"/>
      <c r="X20" s="176"/>
      <c r="Y20" s="118"/>
      <c r="Z20" s="118"/>
      <c r="AA20" s="243"/>
      <c r="AB20" s="243"/>
      <c r="AC20" s="243"/>
      <c r="AD20" s="243"/>
      <c r="AE20" s="243"/>
      <c r="AF20" s="243"/>
      <c r="AG20" s="243"/>
      <c r="AH20" s="243"/>
      <c r="AI20" s="243"/>
      <c r="AJ20" s="243"/>
      <c r="AK20" s="243"/>
      <c r="AL20" s="243"/>
      <c r="AM20" s="243"/>
      <c r="AN20" s="243"/>
      <c r="AO20" s="243"/>
      <c r="AP20" s="243"/>
      <c r="AQ20" s="243"/>
      <c r="AR20" s="243"/>
      <c r="AS20" s="243"/>
      <c r="AT20" s="243"/>
      <c r="AU20" s="243"/>
      <c r="AV20" s="243"/>
      <c r="AW20" s="243"/>
      <c r="AX20" s="243"/>
      <c r="AY20" s="243"/>
      <c r="AZ20" s="243"/>
      <c r="BA20" s="243"/>
      <c r="BB20" s="243"/>
      <c r="BC20" s="243"/>
      <c r="BD20" s="243"/>
      <c r="BE20" s="243"/>
      <c r="BF20" s="243"/>
      <c r="BG20" s="243"/>
      <c r="BH20" s="243"/>
      <c r="BI20" s="243"/>
      <c r="BJ20" s="243"/>
      <c r="BK20" s="243"/>
      <c r="BL20" s="243"/>
      <c r="BM20" s="243"/>
      <c r="BN20" s="243"/>
      <c r="BO20" s="243"/>
      <c r="BP20" s="243"/>
      <c r="BQ20" s="243"/>
      <c r="BR20" s="243"/>
      <c r="BS20" s="243"/>
      <c r="BT20" s="243"/>
      <c r="BU20" s="243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</row>
    <row r="21" spans="1:83" s="65" customFormat="1" ht="15" customHeight="1">
      <c r="A21" s="36"/>
      <c r="B21" s="36"/>
      <c r="C21" s="542"/>
      <c r="D21" s="70"/>
      <c r="E21" s="305"/>
      <c r="F21" s="543"/>
      <c r="G21" s="469"/>
      <c r="H21" s="466"/>
      <c r="I21" s="182"/>
      <c r="J21" s="182"/>
      <c r="K21" s="198" t="s">
        <v>47</v>
      </c>
      <c r="L21" s="219"/>
      <c r="M21" s="284"/>
      <c r="N21" s="284"/>
      <c r="O21" s="284"/>
      <c r="P21" s="284"/>
      <c r="Q21" s="293"/>
      <c r="R21" s="284"/>
      <c r="S21" s="176"/>
      <c r="T21" s="176"/>
      <c r="U21" s="232"/>
      <c r="V21" s="176"/>
      <c r="W21" s="176"/>
      <c r="X21" s="176"/>
      <c r="Y21" s="118"/>
      <c r="Z21" s="118"/>
      <c r="AA21" s="243"/>
      <c r="AB21" s="243"/>
      <c r="AC21" s="243"/>
      <c r="AD21" s="243"/>
      <c r="AE21" s="243"/>
      <c r="AF21" s="243"/>
      <c r="AG21" s="243"/>
      <c r="AH21" s="243"/>
      <c r="AI21" s="243"/>
      <c r="AJ21" s="243"/>
      <c r="AK21" s="243"/>
      <c r="AL21" s="243"/>
      <c r="AM21" s="243"/>
      <c r="AN21" s="243"/>
      <c r="AO21" s="243"/>
      <c r="AP21" s="243"/>
      <c r="AQ21" s="243"/>
      <c r="AR21" s="243"/>
      <c r="AS21" s="243"/>
      <c r="AT21" s="243"/>
      <c r="AU21" s="243"/>
      <c r="AV21" s="243"/>
      <c r="AW21" s="243"/>
      <c r="AX21" s="243"/>
      <c r="AY21" s="243"/>
      <c r="AZ21" s="243"/>
      <c r="BA21" s="243"/>
      <c r="BB21" s="243"/>
      <c r="BC21" s="243"/>
      <c r="BD21" s="243"/>
      <c r="BE21" s="243"/>
      <c r="BF21" s="243"/>
      <c r="BG21" s="243"/>
      <c r="BH21" s="243"/>
      <c r="BI21" s="243"/>
      <c r="BJ21" s="243"/>
      <c r="BK21" s="243"/>
      <c r="BL21" s="243"/>
      <c r="BM21" s="243"/>
      <c r="BN21" s="243"/>
      <c r="BO21" s="243"/>
      <c r="BP21" s="243"/>
      <c r="BQ21" s="243"/>
      <c r="BR21" s="243"/>
      <c r="BS21" s="243"/>
      <c r="BT21" s="243"/>
      <c r="BU21" s="243"/>
      <c r="BV21" s="118"/>
      <c r="BW21" s="118"/>
      <c r="BX21" s="118"/>
      <c r="BY21" s="118"/>
      <c r="BZ21" s="118"/>
      <c r="CA21" s="118"/>
      <c r="CB21" s="118"/>
      <c r="CC21" s="118"/>
      <c r="CD21" s="118"/>
      <c r="CE21" s="118"/>
    </row>
    <row r="22" spans="1:83">
      <c r="Q22" s="226"/>
    </row>
    <row r="23" spans="1:83">
      <c r="A23" s="17" t="s">
        <v>127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27"/>
      <c r="R23" s="17"/>
      <c r="S23" s="17"/>
      <c r="T23" s="17"/>
      <c r="U23" s="241"/>
      <c r="V23" s="17"/>
      <c r="W23" s="17"/>
    </row>
    <row r="24" spans="1:83">
      <c r="Q24" s="226"/>
    </row>
    <row r="25" spans="1:83" s="65" customFormat="1" ht="15" customHeight="1">
      <c r="A25" s="36"/>
      <c r="B25" s="176" t="s">
        <v>110</v>
      </c>
      <c r="C25" s="306"/>
      <c r="D25" s="55"/>
      <c r="E25" s="249"/>
      <c r="F25" s="55"/>
      <c r="G25" s="55"/>
      <c r="H25" s="55"/>
      <c r="I25" s="251"/>
      <c r="J25" s="250">
        <v>0</v>
      </c>
      <c r="K25" s="307"/>
      <c r="L25" s="177"/>
      <c r="M25" s="293">
        <f>mergeValue(H25)</f>
        <v>0</v>
      </c>
      <c r="N25" s="284"/>
      <c r="O25" s="284"/>
      <c r="P25" s="284"/>
      <c r="Q25" s="284"/>
      <c r="R25" s="293" t="str">
        <f>K25&amp;" ("&amp;L25&amp;")"</f>
        <v xml:space="preserve"> ()</v>
      </c>
      <c r="S25" s="176"/>
      <c r="T25" s="176"/>
      <c r="U25" s="232"/>
      <c r="V25" s="176"/>
      <c r="W25" s="176"/>
      <c r="X25" s="176"/>
      <c r="Y25" s="118"/>
      <c r="Z25" s="118"/>
      <c r="AA25" s="243"/>
      <c r="AB25" s="243"/>
      <c r="AC25" s="243"/>
      <c r="AD25" s="243"/>
      <c r="AE25" s="243"/>
      <c r="AF25" s="243"/>
      <c r="AG25" s="243"/>
      <c r="AH25" s="243"/>
      <c r="AI25" s="243"/>
      <c r="AJ25" s="243"/>
      <c r="AK25" s="243"/>
      <c r="AL25" s="243"/>
      <c r="AM25" s="243"/>
      <c r="AN25" s="243"/>
      <c r="AO25" s="243"/>
      <c r="AP25" s="243"/>
      <c r="AQ25" s="243"/>
      <c r="AR25" s="243"/>
      <c r="AS25" s="243"/>
      <c r="AT25" s="243"/>
      <c r="AU25" s="243"/>
      <c r="AV25" s="243"/>
      <c r="AW25" s="243"/>
      <c r="AX25" s="243"/>
      <c r="AY25" s="243"/>
      <c r="AZ25" s="243"/>
      <c r="BA25" s="243"/>
      <c r="BB25" s="243"/>
      <c r="BC25" s="243"/>
      <c r="BD25" s="243"/>
      <c r="BE25" s="243"/>
      <c r="BF25" s="243"/>
      <c r="BG25" s="243"/>
      <c r="BH25" s="243"/>
      <c r="BI25" s="243"/>
      <c r="BJ25" s="243"/>
      <c r="BK25" s="243"/>
      <c r="BL25" s="243"/>
      <c r="BM25" s="243"/>
      <c r="BN25" s="243"/>
      <c r="BO25" s="243"/>
      <c r="BP25" s="243"/>
      <c r="BQ25" s="243"/>
      <c r="BR25" s="243"/>
      <c r="BS25" s="243"/>
      <c r="BT25" s="243"/>
      <c r="BU25" s="243"/>
      <c r="BV25" s="118"/>
      <c r="BW25" s="118"/>
      <c r="BX25" s="118"/>
      <c r="BY25" s="118"/>
      <c r="BZ25" s="118"/>
      <c r="CA25" s="118"/>
      <c r="CB25" s="118"/>
      <c r="CC25" s="118"/>
      <c r="CD25" s="118"/>
      <c r="CE25" s="118"/>
    </row>
    <row r="26" spans="1:83" customFormat="1" ht="17.100000000000001" customHeight="1"/>
    <row r="27" spans="1:83">
      <c r="A27" s="17" t="s">
        <v>116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1"/>
      <c r="V27" s="17"/>
      <c r="W27" s="17"/>
    </row>
    <row r="29" spans="1:83" s="166" customFormat="1" ht="15" customHeight="1">
      <c r="A29" s="55"/>
      <c r="B29" s="55"/>
      <c r="C29" s="70"/>
      <c r="D29" s="498" t="s">
        <v>24</v>
      </c>
      <c r="E29" s="549"/>
      <c r="F29" s="550" t="s">
        <v>17</v>
      </c>
      <c r="G29" s="543"/>
      <c r="H29" s="544">
        <v>1</v>
      </c>
      <c r="I29" s="547"/>
      <c r="J29" s="488" t="s">
        <v>17</v>
      </c>
      <c r="K29" s="186"/>
      <c r="L29" s="181" t="s">
        <v>24</v>
      </c>
      <c r="M29" s="202"/>
      <c r="N29" s="161"/>
      <c r="O29" s="161"/>
      <c r="P29" s="161"/>
      <c r="Q29" s="161"/>
      <c r="R29" s="161"/>
      <c r="S29" s="161"/>
      <c r="T29" s="161"/>
      <c r="U29" s="236"/>
      <c r="V29" s="161"/>
      <c r="W29" s="161"/>
      <c r="X29" s="179"/>
      <c r="Y29" s="179" t="s">
        <v>106</v>
      </c>
      <c r="Z29" s="179">
        <v>1705000</v>
      </c>
      <c r="AA29" s="179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</row>
    <row r="30" spans="1:83" s="166" customFormat="1" ht="15" customHeight="1">
      <c r="A30" s="55"/>
      <c r="B30" s="55"/>
      <c r="C30" s="70"/>
      <c r="D30" s="498"/>
      <c r="E30" s="549"/>
      <c r="F30" s="550"/>
      <c r="G30" s="543"/>
      <c r="H30" s="544"/>
      <c r="I30" s="548"/>
      <c r="J30" s="488"/>
      <c r="K30" s="172"/>
      <c r="L30" s="182"/>
      <c r="M30" s="201" t="s">
        <v>270</v>
      </c>
      <c r="N30" s="161"/>
      <c r="O30" s="161"/>
      <c r="P30" s="161"/>
      <c r="Q30" s="161"/>
      <c r="R30" s="161"/>
      <c r="S30" s="161"/>
      <c r="T30" s="161"/>
      <c r="U30" s="236"/>
      <c r="V30" s="161"/>
      <c r="W30" s="161"/>
      <c r="X30" s="179"/>
      <c r="Y30" s="179"/>
      <c r="Z30" s="179"/>
      <c r="AA30" s="179"/>
      <c r="AB30" s="179"/>
      <c r="AC30" s="179"/>
      <c r="AD30" s="179"/>
      <c r="AE30" s="179"/>
      <c r="AF30" s="179"/>
      <c r="AG30" s="179"/>
      <c r="AH30" s="179"/>
      <c r="AI30" s="179"/>
      <c r="AJ30" s="179"/>
      <c r="AK30" s="179"/>
      <c r="AL30" s="179"/>
    </row>
    <row r="31" spans="1:83" s="166" customFormat="1" ht="15" customHeight="1">
      <c r="A31" s="55"/>
      <c r="B31" s="55"/>
      <c r="C31" s="70"/>
      <c r="D31" s="498"/>
      <c r="E31" s="549"/>
      <c r="F31" s="488"/>
      <c r="G31" s="382"/>
      <c r="H31" s="182"/>
      <c r="I31" s="178" t="s">
        <v>154</v>
      </c>
      <c r="J31" s="182"/>
      <c r="K31" s="182"/>
      <c r="L31" s="182"/>
      <c r="M31" s="183"/>
      <c r="N31" s="161"/>
      <c r="O31" s="161"/>
      <c r="P31" s="161"/>
      <c r="Q31" s="161"/>
      <c r="R31" s="161"/>
      <c r="S31" s="161"/>
      <c r="T31" s="161"/>
      <c r="U31" s="236"/>
      <c r="V31" s="161"/>
      <c r="W31" s="161"/>
      <c r="X31" s="179"/>
      <c r="Y31" s="179"/>
      <c r="Z31" s="179"/>
      <c r="AA31" s="179"/>
      <c r="AB31" s="179"/>
      <c r="AC31" s="179"/>
      <c r="AD31" s="179"/>
      <c r="AE31" s="179"/>
      <c r="AF31" s="179"/>
      <c r="AG31" s="179"/>
      <c r="AH31" s="179"/>
      <c r="AI31" s="179"/>
      <c r="AJ31" s="179"/>
      <c r="AK31" s="179"/>
      <c r="AL31" s="179"/>
    </row>
    <row r="33" spans="1:38">
      <c r="A33" s="17" t="s">
        <v>121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1"/>
      <c r="V33" s="17"/>
      <c r="W33" s="17"/>
    </row>
    <row r="35" spans="1:38" s="166" customFormat="1" ht="15" customHeight="1">
      <c r="A35" s="55"/>
      <c r="B35" s="55"/>
      <c r="C35" s="70"/>
      <c r="D35" s="55"/>
      <c r="E35" s="55"/>
      <c r="F35" s="55"/>
      <c r="G35" s="543"/>
      <c r="H35" s="544">
        <v>1</v>
      </c>
      <c r="I35" s="545"/>
      <c r="J35" s="488" t="s">
        <v>17</v>
      </c>
      <c r="K35" s="186"/>
      <c r="L35" s="181" t="s">
        <v>24</v>
      </c>
      <c r="M35" s="202"/>
      <c r="N35" s="161"/>
      <c r="O35" s="161"/>
      <c r="P35" s="161"/>
      <c r="Q35" s="161"/>
      <c r="R35" s="161"/>
      <c r="S35" s="161"/>
      <c r="T35" s="161"/>
      <c r="U35" s="236"/>
      <c r="V35" s="161"/>
      <c r="W35" s="161"/>
      <c r="X35" s="179"/>
      <c r="Y35" s="179" t="s">
        <v>106</v>
      </c>
      <c r="Z35" s="179">
        <v>1705000</v>
      </c>
      <c r="AA35" s="179"/>
      <c r="AB35" s="179"/>
      <c r="AC35" s="179"/>
      <c r="AD35" s="179"/>
      <c r="AE35" s="179"/>
      <c r="AF35" s="179"/>
      <c r="AG35" s="179"/>
      <c r="AH35" s="179"/>
      <c r="AI35" s="179"/>
      <c r="AJ35" s="179"/>
      <c r="AK35" s="179"/>
      <c r="AL35" s="179"/>
    </row>
    <row r="36" spans="1:38" s="166" customFormat="1" ht="15" customHeight="1">
      <c r="A36" s="55"/>
      <c r="B36" s="55"/>
      <c r="C36" s="70"/>
      <c r="D36" s="55"/>
      <c r="E36" s="55"/>
      <c r="F36" s="55"/>
      <c r="G36" s="543"/>
      <c r="H36" s="544"/>
      <c r="I36" s="546"/>
      <c r="J36" s="488"/>
      <c r="K36" s="172"/>
      <c r="L36" s="182"/>
      <c r="M36" s="201" t="s">
        <v>270</v>
      </c>
      <c r="N36" s="161"/>
      <c r="O36" s="161"/>
      <c r="P36" s="161"/>
      <c r="Q36" s="161"/>
      <c r="R36" s="161"/>
      <c r="S36" s="161"/>
      <c r="T36" s="161"/>
      <c r="U36" s="236"/>
      <c r="V36" s="161"/>
      <c r="W36" s="161"/>
      <c r="X36" s="179"/>
      <c r="Y36" s="179"/>
      <c r="Z36" s="179"/>
      <c r="AA36" s="179"/>
      <c r="AB36" s="179"/>
      <c r="AC36" s="179"/>
      <c r="AD36" s="179"/>
      <c r="AE36" s="179"/>
      <c r="AF36" s="179"/>
      <c r="AG36" s="179"/>
      <c r="AH36" s="179"/>
      <c r="AI36" s="179"/>
      <c r="AJ36" s="179"/>
      <c r="AK36" s="179"/>
      <c r="AL36" s="179"/>
    </row>
    <row r="37" spans="1:38">
      <c r="K37" s="182"/>
      <c r="L37" s="182"/>
      <c r="M37" s="183"/>
    </row>
    <row r="38" spans="1:38">
      <c r="A38" s="17" t="s">
        <v>122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1"/>
      <c r="V38" s="17"/>
      <c r="W38" s="17"/>
    </row>
    <row r="40" spans="1:38" s="166" customFormat="1" ht="15" customHeight="1">
      <c r="A40" s="55"/>
      <c r="B40" s="55"/>
      <c r="C40" s="70"/>
      <c r="D40" s="55"/>
      <c r="E40" s="55"/>
      <c r="F40" s="55"/>
      <c r="G40" s="55"/>
      <c r="H40" s="55"/>
      <c r="I40" s="55"/>
      <c r="J40" s="55"/>
      <c r="K40" s="185"/>
      <c r="L40" s="181" t="s">
        <v>24</v>
      </c>
      <c r="M40" s="203"/>
      <c r="N40" s="222"/>
      <c r="O40" s="161"/>
      <c r="P40" s="161"/>
      <c r="Q40" s="161"/>
      <c r="R40" s="161"/>
      <c r="S40" s="161"/>
      <c r="T40" s="161"/>
      <c r="U40" s="236"/>
      <c r="V40" s="161"/>
      <c r="W40" s="161"/>
      <c r="X40" s="179"/>
      <c r="Y40" s="179" t="s">
        <v>106</v>
      </c>
      <c r="Z40" s="179">
        <v>1705000</v>
      </c>
      <c r="AA40" s="179"/>
      <c r="AB40" s="179"/>
      <c r="AC40" s="179"/>
      <c r="AD40" s="179"/>
      <c r="AE40" s="179"/>
      <c r="AF40" s="179"/>
      <c r="AG40" s="179"/>
      <c r="AH40" s="179"/>
      <c r="AI40" s="179"/>
      <c r="AJ40" s="179"/>
      <c r="AK40" s="179"/>
      <c r="AL40" s="179"/>
    </row>
    <row r="43" spans="1:38" s="17" customFormat="1" ht="17.100000000000001" customHeight="1">
      <c r="A43" s="17" t="s">
        <v>90</v>
      </c>
    </row>
    <row r="44" spans="1:38" customFormat="1" ht="17.100000000000001" customHeight="1"/>
    <row r="45" spans="1:38" s="148" customFormat="1" ht="14.25">
      <c r="A45" s="273" t="s">
        <v>1</v>
      </c>
      <c r="B45" s="259" t="s">
        <v>105</v>
      </c>
      <c r="C45" s="260"/>
      <c r="D45" s="261"/>
      <c r="E45" s="262"/>
      <c r="F45" s="263"/>
      <c r="G45" s="263"/>
      <c r="H45" s="263"/>
      <c r="I45" s="264"/>
      <c r="J45" s="265"/>
      <c r="K45" s="274"/>
      <c r="M45" s="266" t="str">
        <f>IF(ISERROR(INDEX(kind_of_nameforms,MATCH(E45,kind_of_forms,0),1)),"",INDEX(kind_of_nameforms,MATCH(E45,kind_of_forms,0),1))</f>
        <v/>
      </c>
      <c r="N45" s="283"/>
    </row>
    <row r="46" spans="1:38" customFormat="1" ht="17.100000000000001" customHeight="1"/>
    <row r="47" spans="1:38" s="17" customFormat="1" ht="17.100000000000001" customHeight="1">
      <c r="A47" s="17" t="s">
        <v>219</v>
      </c>
      <c r="B47" s="17" t="s">
        <v>220</v>
      </c>
      <c r="C47" s="17" t="s">
        <v>221</v>
      </c>
      <c r="D47" s="17" t="s">
        <v>222</v>
      </c>
    </row>
    <row r="48" spans="1:38" ht="17.100000000000001" customHeight="1">
      <c r="U48" s="55"/>
    </row>
    <row r="49" spans="1:21" s="332" customFormat="1">
      <c r="D49" s="413"/>
      <c r="E49" s="383"/>
      <c r="F49" s="383"/>
      <c r="G49" s="383"/>
      <c r="U49" s="237"/>
    </row>
    <row r="50" spans="1:21">
      <c r="C50" s="118"/>
      <c r="D50" s="517"/>
      <c r="E50" s="517"/>
      <c r="F50" s="517"/>
      <c r="G50" s="517"/>
    </row>
    <row r="51" spans="1:21" s="18" customFormat="1" ht="11.25" customHeight="1">
      <c r="A51" s="32"/>
      <c r="C51" s="37"/>
      <c r="D51" s="518" t="s">
        <v>182</v>
      </c>
      <c r="E51" s="518"/>
      <c r="F51" s="518"/>
      <c r="G51" s="519" t="s">
        <v>183</v>
      </c>
      <c r="H51" s="176"/>
      <c r="R51" s="231"/>
    </row>
    <row r="52" spans="1:21" s="18" customFormat="1" ht="11.25" customHeight="1">
      <c r="A52" s="32" t="s">
        <v>279</v>
      </c>
      <c r="C52" s="37"/>
      <c r="D52" s="309" t="s">
        <v>23</v>
      </c>
      <c r="E52" s="310"/>
      <c r="F52" s="311" t="s">
        <v>173</v>
      </c>
      <c r="G52" s="520"/>
      <c r="H52" s="176"/>
      <c r="R52" s="231"/>
    </row>
    <row r="53" spans="1:21" s="18" customFormat="1" ht="12" customHeight="1">
      <c r="A53" s="32"/>
      <c r="C53" s="37"/>
      <c r="D53" s="328" t="s">
        <v>24</v>
      </c>
      <c r="E53" s="312">
        <v>2</v>
      </c>
      <c r="F53" s="313">
        <v>3</v>
      </c>
      <c r="G53" s="314">
        <v>4</v>
      </c>
      <c r="H53" s="176"/>
      <c r="R53" s="231"/>
    </row>
    <row r="54" spans="1:21" s="18" customFormat="1">
      <c r="A54" s="32"/>
      <c r="C54" s="37"/>
      <c r="D54" s="308">
        <v>1</v>
      </c>
      <c r="E54" s="316" t="s">
        <v>202</v>
      </c>
      <c r="F54" s="337" t="str">
        <f>IF(form_up_date="","",form_up_date)</f>
        <v>25.02.2019</v>
      </c>
      <c r="G54" s="339" t="s">
        <v>203</v>
      </c>
      <c r="H54" s="176"/>
      <c r="R54" s="231"/>
    </row>
    <row r="55" spans="1:21" s="18" customFormat="1" ht="45">
      <c r="A55" s="32"/>
      <c r="C55" s="37"/>
      <c r="D55" s="308" t="s">
        <v>214</v>
      </c>
      <c r="E55" s="316" t="s">
        <v>204</v>
      </c>
      <c r="F55" s="337"/>
      <c r="G55" s="317" t="s">
        <v>269</v>
      </c>
      <c r="H55" s="176"/>
      <c r="R55" s="231"/>
    </row>
    <row r="56" spans="1:21" s="18" customFormat="1">
      <c r="A56" s="32"/>
      <c r="C56" s="37"/>
      <c r="D56" s="308" t="s">
        <v>215</v>
      </c>
      <c r="E56" s="316" t="s">
        <v>205</v>
      </c>
      <c r="F56" s="337"/>
      <c r="G56" s="339" t="s">
        <v>206</v>
      </c>
      <c r="H56" s="176"/>
      <c r="R56" s="231"/>
    </row>
    <row r="57" spans="1:21" s="18" customFormat="1">
      <c r="A57" s="32"/>
      <c r="C57" s="37"/>
      <c r="D57" s="308" t="s">
        <v>216</v>
      </c>
      <c r="E57" s="316" t="s">
        <v>207</v>
      </c>
      <c r="F57" s="338" t="s">
        <v>208</v>
      </c>
      <c r="G57" s="317"/>
      <c r="H57" s="176"/>
      <c r="R57" s="231"/>
    </row>
    <row r="58" spans="1:21" s="18" customFormat="1">
      <c r="A58" s="32"/>
      <c r="C58" s="37"/>
      <c r="D58" s="315" t="str">
        <f>D57&amp;".1"</f>
        <v>4.1.1</v>
      </c>
      <c r="E58" s="318" t="s">
        <v>3</v>
      </c>
      <c r="F58" s="337" t="str">
        <f>IF(region_name="","",region_name)</f>
        <v>Нижегородская область</v>
      </c>
      <c r="G58" s="339" t="s">
        <v>209</v>
      </c>
      <c r="H58" s="176"/>
      <c r="R58" s="231"/>
    </row>
    <row r="59" spans="1:21" s="18" customFormat="1" ht="22.5">
      <c r="A59" s="32"/>
      <c r="C59" s="37"/>
      <c r="D59" s="308" t="s">
        <v>217</v>
      </c>
      <c r="E59" s="319" t="s">
        <v>210</v>
      </c>
      <c r="F59" s="337"/>
      <c r="G59" s="340" t="s">
        <v>211</v>
      </c>
      <c r="H59" s="176"/>
      <c r="R59" s="231"/>
    </row>
    <row r="60" spans="1:21" s="18" customFormat="1" ht="56.25">
      <c r="A60" s="32"/>
      <c r="C60" s="37"/>
      <c r="D60" s="308" t="s">
        <v>218</v>
      </c>
      <c r="E60" s="320" t="s">
        <v>212</v>
      </c>
      <c r="F60" s="337"/>
      <c r="G60" s="327" t="s">
        <v>268</v>
      </c>
      <c r="H60" s="176"/>
      <c r="R60" s="231"/>
    </row>
    <row r="65" spans="1:10" customFormat="1" ht="11.25"/>
    <row r="66" spans="1:10" s="17" customFormat="1" ht="11.25">
      <c r="A66" s="17" t="s">
        <v>331</v>
      </c>
    </row>
    <row r="67" spans="1:10" customFormat="1" ht="11.25"/>
    <row r="68" spans="1:10" s="372" customFormat="1" ht="20.100000000000001" customHeight="1">
      <c r="A68" s="418"/>
      <c r="B68" s="374"/>
      <c r="C68" s="409"/>
      <c r="D68" s="380"/>
      <c r="E68" s="421"/>
      <c r="F68" s="419"/>
      <c r="G68" s="420"/>
      <c r="I68" s="293"/>
      <c r="J68" s="293"/>
    </row>
  </sheetData>
  <dataConsolidate leftLabels="1" link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10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 G68 E68" xr:uid="{00000000-0002-0000-1200-000000000000}">
      <formula1>900</formula1>
    </dataValidation>
    <dataValidation type="list" allowBlank="1" showInputMessage="1" showErrorMessage="1" sqref="I40" xr:uid="{00000000-0002-0000-12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2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2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2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 F68" xr:uid="{00000000-0002-0000-12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2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UpdTemplLogger">
    <tabColor indexed="24"/>
  </sheetPr>
  <dimension ref="A1:D13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12</v>
      </c>
      <c r="B1" s="44" t="s">
        <v>13</v>
      </c>
      <c r="C1" s="44" t="s">
        <v>14</v>
      </c>
      <c r="D1" s="4"/>
    </row>
    <row r="2" spans="1:4">
      <c r="A2" s="433">
        <v>43521.437858796293</v>
      </c>
      <c r="B2" s="6" t="s">
        <v>383</v>
      </c>
      <c r="C2" s="6" t="s">
        <v>173</v>
      </c>
    </row>
    <row r="3" spans="1:4">
      <c r="A3" s="433">
        <v>43521.438009259262</v>
      </c>
      <c r="B3" s="6" t="s">
        <v>383</v>
      </c>
      <c r="C3" s="6" t="s">
        <v>173</v>
      </c>
    </row>
    <row r="4" spans="1:4">
      <c r="A4" s="433">
        <v>43521.438020833331</v>
      </c>
      <c r="B4" s="6" t="s">
        <v>397</v>
      </c>
      <c r="C4" s="6" t="s">
        <v>173</v>
      </c>
    </row>
    <row r="5" spans="1:4">
      <c r="A5" s="433">
        <v>43521.447557870371</v>
      </c>
      <c r="B5" s="6" t="s">
        <v>383</v>
      </c>
      <c r="C5" s="6" t="s">
        <v>173</v>
      </c>
    </row>
    <row r="6" spans="1:4">
      <c r="A6" s="433">
        <v>43521.447569444441</v>
      </c>
      <c r="B6" s="6" t="s">
        <v>397</v>
      </c>
      <c r="C6" s="6" t="s">
        <v>173</v>
      </c>
    </row>
    <row r="7" spans="1:4">
      <c r="A7" s="433">
        <v>43521.454155092593</v>
      </c>
      <c r="B7" s="6" t="s">
        <v>383</v>
      </c>
      <c r="C7" s="6" t="s">
        <v>173</v>
      </c>
    </row>
    <row r="8" spans="1:4">
      <c r="A8" s="433">
        <v>43521.45417824074</v>
      </c>
      <c r="B8" s="6" t="s">
        <v>397</v>
      </c>
      <c r="C8" s="6" t="s">
        <v>173</v>
      </c>
    </row>
    <row r="9" spans="1:4">
      <c r="A9" s="433">
        <v>43973.633287037039</v>
      </c>
      <c r="B9" s="6" t="s">
        <v>383</v>
      </c>
      <c r="C9" s="6" t="s">
        <v>173</v>
      </c>
    </row>
    <row r="10" spans="1:4">
      <c r="A10" s="433">
        <v>43973.633298611108</v>
      </c>
      <c r="B10" s="6" t="s">
        <v>2863</v>
      </c>
      <c r="C10" s="6" t="s">
        <v>173</v>
      </c>
    </row>
    <row r="11" spans="1:4" ht="22.5">
      <c r="A11" s="433">
        <v>43973.633298611108</v>
      </c>
      <c r="B11" s="6" t="s">
        <v>2864</v>
      </c>
      <c r="C11" s="6" t="s">
        <v>173</v>
      </c>
    </row>
    <row r="12" spans="1:4">
      <c r="A12" s="433">
        <v>43973.633298611108</v>
      </c>
      <c r="B12" s="6" t="s">
        <v>2865</v>
      </c>
      <c r="C12" s="6" t="s">
        <v>173</v>
      </c>
    </row>
    <row r="13" spans="1:4">
      <c r="A13" s="433">
        <v>43973.633321759262</v>
      </c>
      <c r="B13" s="6" t="s">
        <v>2866</v>
      </c>
      <c r="C13" s="6" t="s">
        <v>2867</v>
      </c>
    </row>
  </sheetData>
  <sheetProtection algorithmName="SHA-512" hashValue="ZM25mXhwI/HJuiXiEo1l2N+W87BM0W+Wg3Jx7I08lN3T2f2/y/hQ/aL2N7SzlJwFgdCj4u9uRB542DqmPWGylA==" saltValue="XY5CRqWX0CpsCq1ylQM3Hg==" spinCount="100000" sheet="1" objects="1" scenarios="1" formatColumns="0" formatRows="0" autoFilter="0"/>
  <phoneticPr fontId="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4" hidden="1" customWidth="1"/>
    <col min="2" max="2" width="9.140625" style="75" hidden="1" customWidth="1"/>
    <col min="3" max="3" width="9.140625" style="237"/>
    <col min="4" max="16384" width="9.140625" style="75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38"/>
    </row>
    <row r="6" spans="1:3" s="36" customFormat="1" ht="15" customHeight="1">
      <c r="A6" s="32"/>
      <c r="C6" s="238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>
    <row r="1" spans="1:1">
      <c r="A1" s="272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0"/>
    <col min="18" max="16384" width="9.140625" style="7"/>
  </cols>
  <sheetData>
    <row r="1" spans="3:17" s="77" customFormat="1" hidden="1">
      <c r="C1" s="76"/>
      <c r="Q1" s="239"/>
    </row>
    <row r="2" spans="3:17" s="77" customFormat="1" hidden="1">
      <c r="C2" s="76"/>
      <c r="Q2" s="239"/>
    </row>
    <row r="3" spans="3:17" s="77" customFormat="1" hidden="1">
      <c r="C3" s="76"/>
      <c r="Q3" s="239"/>
    </row>
    <row r="4" spans="3:17" s="77" customFormat="1" hidden="1">
      <c r="C4" s="76"/>
      <c r="Q4" s="239"/>
    </row>
    <row r="5" spans="3:17" s="77" customFormat="1" hidden="1">
      <c r="C5" s="76"/>
      <c r="Q5" s="239"/>
    </row>
    <row r="6" spans="3:17" s="77" customFormat="1" ht="10.5" customHeight="1">
      <c r="C6" s="78"/>
      <c r="Q6" s="239"/>
    </row>
    <row r="7" spans="3:17" s="77" customFormat="1" ht="20.100000000000001" customHeight="1">
      <c r="C7" s="78"/>
      <c r="Q7" s="239"/>
    </row>
    <row r="8" spans="3:17" s="77" customFormat="1" ht="15" customHeight="1">
      <c r="C8" s="78"/>
      <c r="Q8" s="239"/>
    </row>
    <row r="9" spans="3:17" s="77" customFormat="1" ht="6.95" customHeight="1">
      <c r="C9" s="78"/>
      <c r="Q9" s="239"/>
    </row>
    <row r="10" spans="3:17" s="77" customFormat="1" ht="22.5" customHeight="1">
      <c r="C10" s="78"/>
      <c r="Q10" s="239"/>
    </row>
    <row r="11" spans="3:17" s="77" customFormat="1" ht="11.25" customHeight="1">
      <c r="C11" s="78"/>
      <c r="Q11" s="239"/>
    </row>
    <row r="12" spans="3:17" s="77" customFormat="1" ht="15" hidden="1" customHeight="1">
      <c r="C12" s="78"/>
      <c r="Q12" s="239"/>
    </row>
    <row r="13" spans="3:17" s="77" customFormat="1" ht="14.1" customHeight="1">
      <c r="C13" s="81"/>
      <c r="Q13" s="239"/>
    </row>
    <row r="14" spans="3:17" s="77" customFormat="1" ht="15" customHeight="1">
      <c r="C14" s="78"/>
      <c r="Q14" s="239"/>
    </row>
    <row r="15" spans="3:17" s="77" customFormat="1" ht="11.25" customHeight="1">
      <c r="C15" s="76"/>
      <c r="Q15" s="239"/>
    </row>
    <row r="16" spans="3:17" s="77" customFormat="1">
      <c r="C16" s="76"/>
      <c r="D16" s="83"/>
      <c r="E16" s="83"/>
      <c r="Q16" s="239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4" hidden="1" customWidth="1"/>
    <col min="2" max="2" width="2" style="204" hidden="1" customWidth="1"/>
    <col min="3" max="14" width="9.140625" style="205"/>
    <col min="15" max="16384" width="9.140625" style="204"/>
  </cols>
  <sheetData>
    <row r="1" spans="1:14" hidden="1"/>
    <row r="2" spans="1:14" hidden="1"/>
    <row r="3" spans="1:14" ht="10.5" customHeight="1"/>
    <row r="4" spans="1:14" ht="27" customHeight="1">
      <c r="A4" s="206"/>
      <c r="B4" s="206"/>
    </row>
    <row r="5" spans="1:14" s="208" customFormat="1" ht="15">
      <c r="A5" s="206"/>
      <c r="B5" s="206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</row>
    <row r="6" spans="1:14" s="209" customFormat="1" ht="3" customHeight="1">
      <c r="A6" s="551"/>
      <c r="B6" s="551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</row>
    <row r="7" spans="1:14" ht="3.75" customHeight="1">
      <c r="A7" s="551"/>
      <c r="B7" s="551"/>
    </row>
    <row r="8" spans="1:14" ht="0.2" customHeight="1">
      <c r="B8" s="333"/>
    </row>
    <row r="9" spans="1:14" ht="0.2" customHeight="1">
      <c r="B9" s="333"/>
    </row>
    <row r="10" spans="1:14" ht="0.2" customHeight="1">
      <c r="B10" s="333"/>
    </row>
    <row r="11" spans="1:14" ht="6" hidden="1" customHeight="1">
      <c r="B11" s="333"/>
    </row>
    <row r="12" spans="1:14" ht="20.25" hidden="1" customHeight="1">
      <c r="A12" s="162"/>
      <c r="B12" s="333"/>
    </row>
    <row r="13" spans="1:14" ht="20.25" hidden="1" customHeight="1">
      <c r="B13" s="333"/>
    </row>
    <row r="14" spans="1:14" ht="6" hidden="1" customHeight="1">
      <c r="B14" s="334"/>
    </row>
    <row r="15" spans="1:14" ht="3" customHeight="1"/>
    <row r="16" spans="1:14" ht="0.2" customHeight="1"/>
    <row r="17" spans="1:14" s="208" customFormat="1" ht="0.2" customHeight="1">
      <c r="A17" s="211"/>
      <c r="B17" s="211"/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207"/>
      <c r="N17" s="207"/>
    </row>
    <row r="18" spans="1:14" ht="23.25" customHeight="1">
      <c r="A18" s="503"/>
      <c r="B18" s="162"/>
    </row>
    <row r="19" spans="1:14" ht="23.25" customHeight="1">
      <c r="A19" s="503"/>
      <c r="B19" s="163"/>
    </row>
    <row r="20" spans="1:14" s="166" customFormat="1" ht="14.25" customHeight="1">
      <c r="A20" s="73"/>
      <c r="B20" s="73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</row>
    <row r="21" spans="1:14" hidden="1">
      <c r="A21" s="212"/>
      <c r="B21" s="165"/>
    </row>
    <row r="22" spans="1:14" s="160" customFormat="1" ht="15" customHeight="1">
      <c r="A22" s="55"/>
      <c r="B22" s="55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</row>
    <row r="23" spans="1:14" s="160" customFormat="1" ht="15" customHeight="1">
      <c r="A23" s="55"/>
      <c r="B23" s="55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</row>
    <row r="24" spans="1:14" s="160" customFormat="1" ht="15" customHeight="1">
      <c r="A24" s="55"/>
      <c r="B24" s="55"/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N24" s="161"/>
    </row>
    <row r="25" spans="1:14" ht="15" customHeight="1">
      <c r="A25" s="213"/>
      <c r="B25" s="184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0"/>
  </cols>
  <sheetData>
    <row r="1" spans="1:1">
      <c r="A1" s="299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8" hidden="1" customWidth="1"/>
    <col min="4" max="4" width="3.7109375" style="89" customWidth="1"/>
    <col min="5" max="5" width="42.7109375" style="89" customWidth="1"/>
    <col min="6" max="6" width="50.7109375" style="13" customWidth="1"/>
    <col min="7" max="7" width="3.7109375" style="101" customWidth="1"/>
    <col min="8" max="8" width="9.140625" style="89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0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99"/>
      <c r="I1" s="100"/>
      <c r="Q1" s="228"/>
    </row>
    <row r="2" spans="1:17" s="12" customFormat="1" ht="12" hidden="1" customHeight="1">
      <c r="A2" s="10"/>
      <c r="B2" s="11"/>
      <c r="G2" s="99"/>
      <c r="I2" s="100"/>
      <c r="Q2" s="228"/>
    </row>
    <row r="3" spans="1:17" s="89" customFormat="1" hidden="1">
      <c r="A3" s="12"/>
      <c r="B3" s="11"/>
      <c r="C3" s="88"/>
      <c r="G3" s="101"/>
      <c r="I3" s="100"/>
      <c r="Q3" s="229"/>
    </row>
    <row r="4" spans="1:17" s="89" customFormat="1" ht="11.25" customHeight="1">
      <c r="A4" s="12"/>
      <c r="B4" s="11"/>
      <c r="C4" s="88"/>
      <c r="D4" s="90"/>
      <c r="E4" s="90"/>
      <c r="F4" s="102" t="str">
        <f>version</f>
        <v>Версия 1.0</v>
      </c>
      <c r="G4" s="101"/>
      <c r="I4" s="100"/>
      <c r="Q4" s="229"/>
    </row>
    <row r="5" spans="1:17" s="89" customFormat="1" ht="18.75" customHeight="1">
      <c r="A5" s="12"/>
      <c r="B5" s="11"/>
      <c r="C5" s="88"/>
      <c r="D5" s="90"/>
      <c r="E5" s="464" t="s">
        <v>328</v>
      </c>
      <c r="F5" s="464"/>
      <c r="G5" s="103"/>
      <c r="I5" s="100"/>
      <c r="Q5" s="229"/>
    </row>
    <row r="6" spans="1:17" ht="11.25" customHeight="1">
      <c r="D6" s="90"/>
      <c r="E6" s="91"/>
      <c r="F6" s="104"/>
      <c r="G6" s="103"/>
    </row>
    <row r="7" spans="1:17" ht="19.5" customHeight="1">
      <c r="D7" s="90"/>
      <c r="E7" s="91" t="s">
        <v>3</v>
      </c>
      <c r="F7" s="45" t="s">
        <v>159</v>
      </c>
      <c r="G7" s="103"/>
    </row>
    <row r="8" spans="1:17" s="89" customFormat="1" ht="9.9499999999999993" hidden="1" customHeight="1">
      <c r="A8" s="92"/>
      <c r="B8" s="11"/>
      <c r="C8" s="88"/>
      <c r="D8" s="93"/>
      <c r="E8" s="91"/>
      <c r="F8" s="107"/>
      <c r="G8" s="105"/>
      <c r="I8" s="100"/>
      <c r="Q8" s="229"/>
    </row>
    <row r="9" spans="1:17" ht="19.5" hidden="1" customHeight="1">
      <c r="D9" s="90"/>
      <c r="E9" s="151" t="s">
        <v>100</v>
      </c>
      <c r="F9" s="152" t="s">
        <v>45</v>
      </c>
      <c r="G9" s="90"/>
    </row>
    <row r="10" spans="1:17" s="89" customFormat="1" ht="9.9499999999999993" customHeight="1">
      <c r="A10" s="92"/>
      <c r="B10" s="11"/>
      <c r="C10" s="88"/>
      <c r="D10" s="93"/>
      <c r="E10" s="91"/>
      <c r="F10" s="107"/>
      <c r="G10" s="105"/>
      <c r="I10" s="100"/>
      <c r="Q10" s="229"/>
    </row>
    <row r="11" spans="1:17" ht="33.75">
      <c r="D11" s="90"/>
      <c r="E11" s="91" t="s">
        <v>180</v>
      </c>
      <c r="F11" s="434" t="s">
        <v>17</v>
      </c>
      <c r="G11" s="90"/>
    </row>
    <row r="12" spans="1:17" s="89" customFormat="1" ht="9.9499999999999993" customHeight="1">
      <c r="A12" s="92"/>
      <c r="B12" s="11"/>
      <c r="C12" s="88"/>
      <c r="D12" s="93"/>
      <c r="E12" s="91"/>
      <c r="F12" s="107"/>
      <c r="G12" s="105"/>
      <c r="I12" s="100"/>
      <c r="Q12" s="229"/>
    </row>
    <row r="13" spans="1:17" ht="19.5" customHeight="1">
      <c r="A13" s="92"/>
      <c r="D13" s="93"/>
      <c r="E13" s="94" t="s">
        <v>117</v>
      </c>
      <c r="F13" s="252" t="s">
        <v>178</v>
      </c>
      <c r="G13" s="105"/>
    </row>
    <row r="14" spans="1:17" ht="22.5" hidden="1">
      <c r="A14" s="92"/>
      <c r="D14" s="93"/>
      <c r="E14" s="94" t="s">
        <v>87</v>
      </c>
      <c r="F14" s="381" t="s">
        <v>384</v>
      </c>
      <c r="G14" s="105"/>
    </row>
    <row r="15" spans="1:17" s="89" customFormat="1" ht="9.9499999999999993" hidden="1" customHeight="1">
      <c r="A15" s="92"/>
      <c r="B15" s="11"/>
      <c r="C15" s="88"/>
      <c r="D15" s="93"/>
      <c r="E15" s="91"/>
      <c r="F15" s="107"/>
      <c r="G15" s="105"/>
      <c r="I15" s="100"/>
      <c r="Q15" s="229"/>
    </row>
    <row r="16" spans="1:17" ht="33.75" hidden="1" customHeight="1">
      <c r="A16" s="92"/>
      <c r="D16" s="93"/>
      <c r="E16" s="151" t="s">
        <v>304</v>
      </c>
      <c r="F16" s="199"/>
      <c r="G16" s="105"/>
    </row>
    <row r="17" spans="1:17" ht="33.75" hidden="1" customHeight="1">
      <c r="A17" s="92"/>
      <c r="D17" s="93"/>
      <c r="E17" s="151" t="s">
        <v>305</v>
      </c>
      <c r="F17" s="200"/>
      <c r="G17" s="105"/>
    </row>
    <row r="18" spans="1:17" s="89" customFormat="1" ht="3" customHeight="1">
      <c r="A18" s="92"/>
      <c r="B18" s="11"/>
      <c r="C18" s="88"/>
      <c r="D18" s="93"/>
      <c r="E18" s="91"/>
      <c r="F18" s="107"/>
      <c r="G18" s="105"/>
      <c r="I18" s="100"/>
      <c r="Q18" s="229"/>
    </row>
    <row r="19" spans="1:17" s="349" customFormat="1" ht="5.25" hidden="1">
      <c r="A19" s="342"/>
      <c r="B19" s="343"/>
      <c r="C19" s="352"/>
      <c r="D19" s="345"/>
      <c r="E19" s="346"/>
      <c r="F19" s="353"/>
      <c r="G19" s="348"/>
      <c r="I19" s="354"/>
    </row>
    <row r="20" spans="1:17" ht="19.5" customHeight="1">
      <c r="A20" s="92"/>
      <c r="C20" s="244">
        <v>2019</v>
      </c>
      <c r="D20" s="93"/>
      <c r="E20" s="91" t="s">
        <v>275</v>
      </c>
      <c r="F20" s="216">
        <v>2019</v>
      </c>
      <c r="G20" s="105"/>
    </row>
    <row r="21" spans="1:17" s="351" customFormat="1" ht="5.25" hidden="1">
      <c r="A21" s="342"/>
      <c r="B21" s="343"/>
      <c r="C21" s="344"/>
      <c r="D21" s="345"/>
      <c r="E21" s="346"/>
      <c r="F21" s="347"/>
      <c r="G21" s="348"/>
      <c r="H21" s="349"/>
      <c r="I21" s="350"/>
    </row>
    <row r="22" spans="1:17" s="89" customFormat="1" ht="9.9499999999999993" customHeight="1">
      <c r="A22" s="92"/>
      <c r="B22" s="11"/>
      <c r="C22" s="88"/>
      <c r="D22" s="93"/>
      <c r="E22" s="91"/>
      <c r="F22" s="107"/>
      <c r="G22" s="105"/>
      <c r="I22" s="100"/>
      <c r="Q22" s="229"/>
    </row>
    <row r="23" spans="1:17" ht="33.75" customHeight="1">
      <c r="D23" s="90"/>
      <c r="E23" s="94" t="s">
        <v>25</v>
      </c>
      <c r="F23" s="434" t="s">
        <v>17</v>
      </c>
      <c r="G23" s="90"/>
    </row>
    <row r="24" spans="1:17" s="89" customFormat="1" ht="3.6" customHeight="1">
      <c r="A24" s="12"/>
      <c r="B24" s="11"/>
      <c r="C24" s="88"/>
      <c r="D24" s="90"/>
      <c r="E24" s="91"/>
      <c r="F24" s="91"/>
      <c r="G24" s="91"/>
      <c r="H24" s="91"/>
      <c r="I24" s="100"/>
      <c r="Q24" s="229"/>
    </row>
    <row r="25" spans="1:17" s="89" customFormat="1" ht="30" customHeight="1">
      <c r="A25" s="12"/>
      <c r="B25" s="11"/>
      <c r="C25" s="95"/>
      <c r="D25" s="93"/>
      <c r="E25" s="96"/>
      <c r="F25" s="107"/>
      <c r="G25" s="106"/>
      <c r="I25" s="100"/>
      <c r="Q25" s="229"/>
    </row>
    <row r="26" spans="1:17">
      <c r="C26" s="95"/>
      <c r="D26" s="93"/>
      <c r="E26" s="97" t="s">
        <v>271</v>
      </c>
      <c r="F26" s="46" t="s">
        <v>1733</v>
      </c>
      <c r="G26" s="106"/>
    </row>
    <row r="27" spans="1:17" ht="19.5" hidden="1" customHeight="1">
      <c r="C27" s="95"/>
      <c r="D27" s="93"/>
      <c r="E27" s="97" t="s">
        <v>272</v>
      </c>
      <c r="F27" s="47"/>
      <c r="G27" s="106"/>
    </row>
    <row r="28" spans="1:17">
      <c r="C28" s="95"/>
      <c r="D28" s="93"/>
      <c r="E28" s="96" t="s">
        <v>4</v>
      </c>
      <c r="F28" s="46" t="s">
        <v>1734</v>
      </c>
      <c r="G28" s="106"/>
    </row>
    <row r="29" spans="1:17">
      <c r="C29" s="95"/>
      <c r="D29" s="93"/>
      <c r="E29" s="96" t="s">
        <v>5</v>
      </c>
      <c r="F29" s="46" t="s">
        <v>518</v>
      </c>
      <c r="G29" s="106"/>
      <c r="H29" s="14"/>
    </row>
    <row r="30" spans="1:17" ht="19.5" hidden="1" customHeight="1">
      <c r="C30" s="95"/>
      <c r="D30" s="93"/>
      <c r="E30" s="96" t="s">
        <v>83</v>
      </c>
      <c r="F30" s="47"/>
      <c r="G30" s="106"/>
      <c r="H30" s="14"/>
    </row>
    <row r="31" spans="1:17" s="357" customFormat="1" ht="3" customHeight="1">
      <c r="A31" s="359"/>
      <c r="B31" s="355"/>
      <c r="C31" s="356"/>
      <c r="D31" s="360"/>
      <c r="E31" s="358"/>
      <c r="F31" s="362"/>
      <c r="G31" s="361"/>
      <c r="I31" s="100"/>
      <c r="Q31" s="363"/>
    </row>
    <row r="32" spans="1:17" ht="19.5" customHeight="1">
      <c r="A32" s="15"/>
      <c r="B32" s="16"/>
      <c r="C32" s="356"/>
      <c r="D32" s="41"/>
      <c r="E32" s="98" t="s">
        <v>306</v>
      </c>
      <c r="F32" s="46" t="s">
        <v>310</v>
      </c>
      <c r="G32" s="361"/>
      <c r="H32" s="357"/>
    </row>
    <row r="33" spans="1:17" s="357" customFormat="1" ht="3" customHeight="1">
      <c r="A33" s="359"/>
      <c r="B33" s="355"/>
      <c r="C33" s="356"/>
      <c r="D33" s="360"/>
      <c r="E33" s="358"/>
      <c r="F33" s="362"/>
      <c r="G33" s="361"/>
      <c r="I33" s="100"/>
      <c r="Q33" s="363"/>
    </row>
    <row r="34" spans="1:17" s="357" customFormat="1" ht="33.75">
      <c r="A34" s="359"/>
      <c r="B34" s="355"/>
      <c r="C34" s="356"/>
      <c r="D34" s="360"/>
      <c r="E34" s="358" t="s">
        <v>307</v>
      </c>
      <c r="F34" s="434" t="s">
        <v>16</v>
      </c>
      <c r="G34" s="361"/>
      <c r="I34" s="100"/>
      <c r="Q34" s="363"/>
    </row>
    <row r="35" spans="1:17" s="89" customFormat="1" ht="9.75" customHeight="1">
      <c r="A35" s="92"/>
      <c r="B35" s="11"/>
      <c r="C35" s="88"/>
      <c r="D35" s="93"/>
      <c r="E35" s="91"/>
      <c r="F35" s="107"/>
      <c r="G35" s="105"/>
      <c r="I35" s="100"/>
      <c r="Q35" s="229"/>
    </row>
    <row r="36" spans="1:17" ht="19.5" customHeight="1">
      <c r="A36" s="15"/>
      <c r="B36" s="16"/>
      <c r="D36" s="41"/>
      <c r="E36" s="98" t="s">
        <v>75</v>
      </c>
      <c r="F36" s="52" t="s">
        <v>2105</v>
      </c>
      <c r="G36" s="105"/>
    </row>
    <row r="37" spans="1:17" ht="19.5" customHeight="1">
      <c r="A37" s="15"/>
      <c r="B37" s="16"/>
      <c r="D37" s="41"/>
      <c r="E37" s="98" t="s">
        <v>80</v>
      </c>
      <c r="F37" s="52" t="s">
        <v>2103</v>
      </c>
      <c r="G37" s="105"/>
    </row>
    <row r="38" spans="1:17" s="89" customFormat="1" ht="3" customHeight="1">
      <c r="A38" s="15"/>
      <c r="B38" s="16"/>
      <c r="C38" s="88"/>
      <c r="D38" s="41"/>
      <c r="E38" s="98"/>
      <c r="F38" s="98"/>
      <c r="G38" s="105"/>
      <c r="I38" s="100"/>
      <c r="Q38" s="229"/>
    </row>
    <row r="39" spans="1:17" s="89" customFormat="1" ht="19.5" customHeight="1">
      <c r="A39" s="12"/>
      <c r="B39" s="11"/>
      <c r="C39" s="88"/>
      <c r="E39" s="54"/>
      <c r="F39" s="105" t="s">
        <v>155</v>
      </c>
      <c r="G39" s="101"/>
      <c r="I39" s="100"/>
      <c r="Q39" s="229"/>
    </row>
    <row r="40" spans="1:17" ht="19.5" customHeight="1">
      <c r="E40" s="98" t="s">
        <v>19</v>
      </c>
      <c r="F40" s="52" t="s">
        <v>2104</v>
      </c>
    </row>
    <row r="41" spans="1:17" ht="19.5" customHeight="1">
      <c r="E41" s="98" t="s">
        <v>20</v>
      </c>
      <c r="F41" s="52" t="s">
        <v>2106</v>
      </c>
    </row>
    <row r="42" spans="1:17" ht="19.5" customHeight="1">
      <c r="E42" s="98" t="s">
        <v>26</v>
      </c>
      <c r="F42" s="52" t="s">
        <v>2108</v>
      </c>
    </row>
    <row r="43" spans="1:17" ht="19.5" customHeight="1">
      <c r="E43" s="98" t="s">
        <v>21</v>
      </c>
      <c r="F43" s="52" t="s">
        <v>2107</v>
      </c>
    </row>
    <row r="44" spans="1:17" ht="3" customHeight="1">
      <c r="E44" s="98"/>
      <c r="F44" s="41"/>
    </row>
    <row r="45" spans="1:17" ht="30" customHeight="1">
      <c r="E45" s="98"/>
      <c r="F45" s="41"/>
    </row>
    <row r="47" spans="1:17" ht="70.5" hidden="1" customHeight="1">
      <c r="B47" s="355"/>
      <c r="C47" s="356"/>
      <c r="D47" s="357"/>
      <c r="E47" s="465" t="s">
        <v>308</v>
      </c>
      <c r="F47" s="465"/>
      <c r="H47" s="357"/>
    </row>
  </sheetData>
  <sheetProtection algorithmName="SHA-512" hashValue="Z2TEX/VrRo32Pw9SwxUFV7luDuFSY+Odpw9WyBfwXtncH50ElLiw9wKjXAP1WVTFfJQ11DKKCHdIeJ96cD7VIg==" saltValue="KNkdi7Q+92pIF/pC6T7Iww==" spinCount="100000" sheet="1" objects="1" scenarios="1" formatColumns="0" formatRows="0"/>
  <dataConsolidate link="1"/>
  <mergeCells count="2">
    <mergeCell ref="E5:F5"/>
    <mergeCell ref="E47:F47"/>
  </mergeCells>
  <phoneticPr fontId="10" type="noConversion"/>
  <dataValidations xWindow="529" yWindow="632" count="6">
    <dataValidation type="textLength" operator="lessThanOrEqual" allowBlank="1" showInputMessage="1" showErrorMessage="1" errorTitle="Ошибка" error="Допускается ввод не более 900 символов!" sqref="F27 F40:F43 F36:F37" xr:uid="{00000000-0002-0000-02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2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2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2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200-000004000000}"/>
    <dataValidation type="list" allowBlank="1" showInputMessage="1" showErrorMessage="1" sqref="F20" xr:uid="{00000000-0002-0000-0200-000005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81</v>
      </c>
      <c r="B1" s="35" t="s">
        <v>82</v>
      </c>
    </row>
    <row r="2" spans="1:2">
      <c r="A2" s="35">
        <v>4190064</v>
      </c>
      <c r="B2" s="35" t="s">
        <v>387</v>
      </c>
    </row>
    <row r="3" spans="1:2">
      <c r="A3" s="35">
        <v>4190065</v>
      </c>
      <c r="B3" s="35" t="s">
        <v>388</v>
      </c>
    </row>
    <row r="4" spans="1:2">
      <c r="A4" s="35">
        <v>4190066</v>
      </c>
      <c r="B4" s="35" t="s">
        <v>389</v>
      </c>
    </row>
    <row r="5" spans="1:2">
      <c r="A5" s="35">
        <v>4190067</v>
      </c>
      <c r="B5" s="35" t="s">
        <v>390</v>
      </c>
    </row>
    <row r="6" spans="1:2">
      <c r="A6" s="35">
        <v>4190068</v>
      </c>
      <c r="B6" s="35" t="s">
        <v>391</v>
      </c>
    </row>
    <row r="7" spans="1:2">
      <c r="A7" s="35">
        <v>4190069</v>
      </c>
      <c r="B7" s="35" t="s">
        <v>392</v>
      </c>
    </row>
    <row r="8" spans="1:2">
      <c r="A8" s="35">
        <v>4190070</v>
      </c>
      <c r="B8" s="35" t="s">
        <v>393</v>
      </c>
    </row>
    <row r="9" spans="1:2">
      <c r="A9" s="35">
        <v>4190071</v>
      </c>
      <c r="B9" s="35" t="s">
        <v>394</v>
      </c>
    </row>
    <row r="10" spans="1:2">
      <c r="A10" s="35">
        <v>4190072</v>
      </c>
      <c r="B10" s="35" t="s">
        <v>395</v>
      </c>
    </row>
    <row r="11" spans="1:2">
      <c r="A11" s="35">
        <v>4190073</v>
      </c>
      <c r="B11" s="35" t="s">
        <v>396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527"/>
  <sheetViews>
    <sheetView showGridLines="0" zoomScaleNormal="100" workbookViewId="0"/>
  </sheetViews>
  <sheetFormatPr defaultRowHeight="11.25"/>
  <cols>
    <col min="1" max="1" width="11.5703125" style="110" customWidth="1"/>
    <col min="2" max="3" width="9.140625" style="110"/>
    <col min="4" max="4" width="13" style="110" customWidth="1"/>
    <col min="5" max="5" width="9.140625" style="110"/>
    <col min="6" max="6" width="15.28515625" style="110" customWidth="1"/>
    <col min="7" max="7" width="20" style="110" customWidth="1"/>
    <col min="8" max="8" width="26.85546875" style="110" customWidth="1"/>
    <col min="9" max="9" width="12.28515625" style="110" customWidth="1"/>
    <col min="10" max="16384" width="9.140625" style="110"/>
  </cols>
  <sheetData>
    <row r="1" spans="1:10">
      <c r="A1" s="110" t="s">
        <v>2102</v>
      </c>
      <c r="B1" s="110" t="s">
        <v>398</v>
      </c>
      <c r="C1" s="110" t="s">
        <v>399</v>
      </c>
      <c r="D1" s="110" t="s">
        <v>400</v>
      </c>
      <c r="E1" s="110" t="s">
        <v>401</v>
      </c>
      <c r="F1" s="110" t="s">
        <v>402</v>
      </c>
      <c r="G1" s="110" t="s">
        <v>403</v>
      </c>
      <c r="H1" s="110" t="s">
        <v>404</v>
      </c>
      <c r="I1" s="110" t="s">
        <v>405</v>
      </c>
    </row>
    <row r="2" spans="1:10">
      <c r="A2" s="110">
        <v>1</v>
      </c>
      <c r="B2" s="110" t="s">
        <v>406</v>
      </c>
      <c r="C2" s="110" t="s">
        <v>159</v>
      </c>
      <c r="D2" s="110" t="s">
        <v>407</v>
      </c>
      <c r="E2" s="110" t="s">
        <v>408</v>
      </c>
      <c r="F2" s="110" t="s">
        <v>409</v>
      </c>
      <c r="G2" s="110" t="s">
        <v>410</v>
      </c>
      <c r="J2" s="110" t="s">
        <v>336</v>
      </c>
    </row>
    <row r="3" spans="1:10">
      <c r="A3" s="110">
        <v>2</v>
      </c>
      <c r="B3" s="110" t="s">
        <v>406</v>
      </c>
      <c r="C3" s="110" t="s">
        <v>159</v>
      </c>
      <c r="D3" s="110" t="s">
        <v>411</v>
      </c>
      <c r="E3" s="110" t="s">
        <v>412</v>
      </c>
      <c r="F3" s="110" t="s">
        <v>413</v>
      </c>
      <c r="G3" s="110" t="s">
        <v>414</v>
      </c>
      <c r="J3" s="110" t="s">
        <v>336</v>
      </c>
    </row>
    <row r="4" spans="1:10">
      <c r="A4" s="110">
        <v>3</v>
      </c>
      <c r="B4" s="110" t="s">
        <v>406</v>
      </c>
      <c r="C4" s="110" t="s">
        <v>159</v>
      </c>
      <c r="D4" s="110" t="s">
        <v>415</v>
      </c>
      <c r="E4" s="110" t="s">
        <v>416</v>
      </c>
      <c r="F4" s="110" t="s">
        <v>417</v>
      </c>
      <c r="G4" s="110" t="s">
        <v>418</v>
      </c>
      <c r="J4" s="110" t="s">
        <v>336</v>
      </c>
    </row>
    <row r="5" spans="1:10">
      <c r="A5" s="110">
        <v>4</v>
      </c>
      <c r="B5" s="110" t="s">
        <v>406</v>
      </c>
      <c r="C5" s="110" t="s">
        <v>159</v>
      </c>
      <c r="D5" s="110" t="s">
        <v>419</v>
      </c>
      <c r="E5" s="110" t="s">
        <v>420</v>
      </c>
      <c r="F5" s="110" t="s">
        <v>421</v>
      </c>
      <c r="G5" s="110" t="s">
        <v>414</v>
      </c>
      <c r="J5" s="110" t="s">
        <v>336</v>
      </c>
    </row>
    <row r="6" spans="1:10">
      <c r="A6" s="110">
        <v>5</v>
      </c>
      <c r="B6" s="110" t="s">
        <v>406</v>
      </c>
      <c r="C6" s="110" t="s">
        <v>159</v>
      </c>
      <c r="D6" s="110" t="s">
        <v>422</v>
      </c>
      <c r="E6" s="110" t="s">
        <v>423</v>
      </c>
      <c r="F6" s="110" t="s">
        <v>424</v>
      </c>
      <c r="G6" s="110" t="s">
        <v>425</v>
      </c>
      <c r="J6" s="110" t="s">
        <v>336</v>
      </c>
    </row>
    <row r="7" spans="1:10">
      <c r="A7" s="110">
        <v>6</v>
      </c>
      <c r="B7" s="110" t="s">
        <v>406</v>
      </c>
      <c r="C7" s="110" t="s">
        <v>159</v>
      </c>
      <c r="D7" s="110" t="s">
        <v>426</v>
      </c>
      <c r="E7" s="110" t="s">
        <v>427</v>
      </c>
      <c r="F7" s="110" t="s">
        <v>428</v>
      </c>
      <c r="G7" s="110" t="s">
        <v>429</v>
      </c>
      <c r="J7" s="110" t="s">
        <v>336</v>
      </c>
    </row>
    <row r="8" spans="1:10">
      <c r="A8" s="110">
        <v>7</v>
      </c>
      <c r="B8" s="110" t="s">
        <v>406</v>
      </c>
      <c r="C8" s="110" t="s">
        <v>159</v>
      </c>
      <c r="D8" s="110" t="s">
        <v>430</v>
      </c>
      <c r="E8" s="110" t="s">
        <v>431</v>
      </c>
      <c r="F8" s="110" t="s">
        <v>432</v>
      </c>
      <c r="G8" s="110" t="s">
        <v>433</v>
      </c>
      <c r="J8" s="110" t="s">
        <v>336</v>
      </c>
    </row>
    <row r="9" spans="1:10">
      <c r="A9" s="110">
        <v>8</v>
      </c>
      <c r="B9" s="110" t="s">
        <v>406</v>
      </c>
      <c r="C9" s="110" t="s">
        <v>159</v>
      </c>
      <c r="D9" s="110" t="s">
        <v>434</v>
      </c>
      <c r="E9" s="110" t="s">
        <v>435</v>
      </c>
      <c r="F9" s="110" t="s">
        <v>436</v>
      </c>
      <c r="G9" s="110" t="s">
        <v>437</v>
      </c>
      <c r="J9" s="110" t="s">
        <v>336</v>
      </c>
    </row>
    <row r="10" spans="1:10">
      <c r="A10" s="110">
        <v>9</v>
      </c>
      <c r="B10" s="110" t="s">
        <v>406</v>
      </c>
      <c r="C10" s="110" t="s">
        <v>159</v>
      </c>
      <c r="D10" s="110" t="s">
        <v>438</v>
      </c>
      <c r="E10" s="110" t="s">
        <v>439</v>
      </c>
      <c r="F10" s="110" t="s">
        <v>440</v>
      </c>
      <c r="G10" s="110" t="s">
        <v>441</v>
      </c>
      <c r="J10" s="110" t="s">
        <v>336</v>
      </c>
    </row>
    <row r="11" spans="1:10">
      <c r="A11" s="110">
        <v>10</v>
      </c>
      <c r="B11" s="110" t="s">
        <v>406</v>
      </c>
      <c r="C11" s="110" t="s">
        <v>159</v>
      </c>
      <c r="D11" s="110" t="s">
        <v>442</v>
      </c>
      <c r="E11" s="110" t="s">
        <v>443</v>
      </c>
      <c r="F11" s="110" t="s">
        <v>444</v>
      </c>
      <c r="G11" s="110" t="s">
        <v>445</v>
      </c>
      <c r="J11" s="110" t="s">
        <v>336</v>
      </c>
    </row>
    <row r="12" spans="1:10">
      <c r="A12" s="110">
        <v>11</v>
      </c>
      <c r="B12" s="110" t="s">
        <v>406</v>
      </c>
      <c r="C12" s="110" t="s">
        <v>159</v>
      </c>
      <c r="D12" s="110" t="s">
        <v>446</v>
      </c>
      <c r="E12" s="110" t="s">
        <v>447</v>
      </c>
      <c r="F12" s="110" t="s">
        <v>448</v>
      </c>
      <c r="G12" s="110" t="s">
        <v>449</v>
      </c>
      <c r="J12" s="110" t="s">
        <v>336</v>
      </c>
    </row>
    <row r="13" spans="1:10">
      <c r="A13" s="110">
        <v>12</v>
      </c>
      <c r="B13" s="110" t="s">
        <v>406</v>
      </c>
      <c r="C13" s="110" t="s">
        <v>159</v>
      </c>
      <c r="D13" s="110" t="s">
        <v>450</v>
      </c>
      <c r="E13" s="110" t="s">
        <v>451</v>
      </c>
      <c r="F13" s="110" t="s">
        <v>452</v>
      </c>
      <c r="G13" s="110" t="s">
        <v>429</v>
      </c>
      <c r="J13" s="110" t="s">
        <v>336</v>
      </c>
    </row>
    <row r="14" spans="1:10">
      <c r="A14" s="110">
        <v>13</v>
      </c>
      <c r="B14" s="110" t="s">
        <v>406</v>
      </c>
      <c r="C14" s="110" t="s">
        <v>159</v>
      </c>
      <c r="D14" s="110" t="s">
        <v>453</v>
      </c>
      <c r="E14" s="110" t="s">
        <v>454</v>
      </c>
      <c r="F14" s="110" t="s">
        <v>455</v>
      </c>
      <c r="G14" s="110" t="s">
        <v>456</v>
      </c>
      <c r="J14" s="110" t="s">
        <v>336</v>
      </c>
    </row>
    <row r="15" spans="1:10">
      <c r="A15" s="110">
        <v>14</v>
      </c>
      <c r="B15" s="110" t="s">
        <v>406</v>
      </c>
      <c r="C15" s="110" t="s">
        <v>159</v>
      </c>
      <c r="D15" s="110" t="s">
        <v>457</v>
      </c>
      <c r="E15" s="110" t="s">
        <v>458</v>
      </c>
      <c r="F15" s="110" t="s">
        <v>459</v>
      </c>
      <c r="G15" s="110" t="s">
        <v>460</v>
      </c>
      <c r="J15" s="110" t="s">
        <v>336</v>
      </c>
    </row>
    <row r="16" spans="1:10">
      <c r="A16" s="110">
        <v>15</v>
      </c>
      <c r="B16" s="110" t="s">
        <v>406</v>
      </c>
      <c r="C16" s="110" t="s">
        <v>159</v>
      </c>
      <c r="D16" s="110" t="s">
        <v>461</v>
      </c>
      <c r="E16" s="110" t="s">
        <v>462</v>
      </c>
      <c r="F16" s="110" t="s">
        <v>463</v>
      </c>
      <c r="G16" s="110" t="s">
        <v>456</v>
      </c>
      <c r="J16" s="110" t="s">
        <v>336</v>
      </c>
    </row>
    <row r="17" spans="1:10">
      <c r="A17" s="110">
        <v>16</v>
      </c>
      <c r="B17" s="110" t="s">
        <v>406</v>
      </c>
      <c r="C17" s="110" t="s">
        <v>159</v>
      </c>
      <c r="D17" s="110" t="s">
        <v>464</v>
      </c>
      <c r="E17" s="110" t="s">
        <v>465</v>
      </c>
      <c r="F17" s="110" t="s">
        <v>466</v>
      </c>
      <c r="G17" s="110" t="s">
        <v>425</v>
      </c>
      <c r="J17" s="110" t="s">
        <v>336</v>
      </c>
    </row>
    <row r="18" spans="1:10">
      <c r="A18" s="110">
        <v>17</v>
      </c>
      <c r="B18" s="110" t="s">
        <v>406</v>
      </c>
      <c r="C18" s="110" t="s">
        <v>159</v>
      </c>
      <c r="D18" s="110" t="s">
        <v>467</v>
      </c>
      <c r="E18" s="110" t="s">
        <v>468</v>
      </c>
      <c r="F18" s="110" t="s">
        <v>469</v>
      </c>
      <c r="G18" s="110" t="s">
        <v>470</v>
      </c>
      <c r="J18" s="110" t="s">
        <v>336</v>
      </c>
    </row>
    <row r="19" spans="1:10">
      <c r="A19" s="110">
        <v>18</v>
      </c>
      <c r="B19" s="110" t="s">
        <v>406</v>
      </c>
      <c r="C19" s="110" t="s">
        <v>159</v>
      </c>
      <c r="D19" s="110" t="s">
        <v>471</v>
      </c>
      <c r="E19" s="110" t="s">
        <v>472</v>
      </c>
      <c r="F19" s="110" t="s">
        <v>473</v>
      </c>
      <c r="G19" s="110" t="s">
        <v>456</v>
      </c>
      <c r="J19" s="110" t="s">
        <v>336</v>
      </c>
    </row>
    <row r="20" spans="1:10">
      <c r="A20" s="110">
        <v>19</v>
      </c>
      <c r="B20" s="110" t="s">
        <v>406</v>
      </c>
      <c r="C20" s="110" t="s">
        <v>159</v>
      </c>
      <c r="D20" s="110" t="s">
        <v>474</v>
      </c>
      <c r="E20" s="110" t="s">
        <v>475</v>
      </c>
      <c r="F20" s="110" t="s">
        <v>476</v>
      </c>
      <c r="G20" s="110" t="s">
        <v>477</v>
      </c>
      <c r="J20" s="110" t="s">
        <v>336</v>
      </c>
    </row>
    <row r="21" spans="1:10">
      <c r="A21" s="110">
        <v>20</v>
      </c>
      <c r="B21" s="110" t="s">
        <v>406</v>
      </c>
      <c r="C21" s="110" t="s">
        <v>159</v>
      </c>
      <c r="D21" s="110" t="s">
        <v>478</v>
      </c>
      <c r="E21" s="110" t="s">
        <v>479</v>
      </c>
      <c r="F21" s="110" t="s">
        <v>480</v>
      </c>
      <c r="G21" s="110" t="s">
        <v>425</v>
      </c>
      <c r="J21" s="110" t="s">
        <v>336</v>
      </c>
    </row>
    <row r="22" spans="1:10">
      <c r="A22" s="110">
        <v>21</v>
      </c>
      <c r="B22" s="110" t="s">
        <v>406</v>
      </c>
      <c r="C22" s="110" t="s">
        <v>159</v>
      </c>
      <c r="D22" s="110" t="s">
        <v>481</v>
      </c>
      <c r="E22" s="110" t="s">
        <v>482</v>
      </c>
      <c r="F22" s="110" t="s">
        <v>483</v>
      </c>
      <c r="G22" s="110" t="s">
        <v>484</v>
      </c>
      <c r="H22" s="110" t="s">
        <v>485</v>
      </c>
      <c r="J22" s="110" t="s">
        <v>336</v>
      </c>
    </row>
    <row r="23" spans="1:10">
      <c r="A23" s="110">
        <v>22</v>
      </c>
      <c r="B23" s="110" t="s">
        <v>406</v>
      </c>
      <c r="C23" s="110" t="s">
        <v>159</v>
      </c>
      <c r="D23" s="110" t="s">
        <v>486</v>
      </c>
      <c r="E23" s="110" t="s">
        <v>487</v>
      </c>
      <c r="F23" s="110" t="s">
        <v>488</v>
      </c>
      <c r="G23" s="110" t="s">
        <v>484</v>
      </c>
      <c r="J23" s="110" t="s">
        <v>336</v>
      </c>
    </row>
    <row r="24" spans="1:10">
      <c r="A24" s="110">
        <v>23</v>
      </c>
      <c r="B24" s="110" t="s">
        <v>406</v>
      </c>
      <c r="C24" s="110" t="s">
        <v>159</v>
      </c>
      <c r="D24" s="110" t="s">
        <v>489</v>
      </c>
      <c r="E24" s="110" t="s">
        <v>490</v>
      </c>
      <c r="F24" s="110" t="s">
        <v>491</v>
      </c>
      <c r="G24" s="110" t="s">
        <v>414</v>
      </c>
      <c r="J24" s="110" t="s">
        <v>336</v>
      </c>
    </row>
    <row r="25" spans="1:10">
      <c r="A25" s="110">
        <v>24</v>
      </c>
      <c r="B25" s="110" t="s">
        <v>406</v>
      </c>
      <c r="C25" s="110" t="s">
        <v>159</v>
      </c>
      <c r="D25" s="110" t="s">
        <v>492</v>
      </c>
      <c r="E25" s="110" t="s">
        <v>493</v>
      </c>
      <c r="F25" s="110" t="s">
        <v>494</v>
      </c>
      <c r="G25" s="110" t="s">
        <v>460</v>
      </c>
      <c r="J25" s="110" t="s">
        <v>336</v>
      </c>
    </row>
    <row r="26" spans="1:10">
      <c r="A26" s="110">
        <v>25</v>
      </c>
      <c r="B26" s="110" t="s">
        <v>406</v>
      </c>
      <c r="C26" s="110" t="s">
        <v>159</v>
      </c>
      <c r="D26" s="110" t="s">
        <v>495</v>
      </c>
      <c r="E26" s="110" t="s">
        <v>496</v>
      </c>
      <c r="F26" s="110" t="s">
        <v>497</v>
      </c>
      <c r="G26" s="110" t="s">
        <v>414</v>
      </c>
      <c r="J26" s="110" t="s">
        <v>336</v>
      </c>
    </row>
    <row r="27" spans="1:10">
      <c r="A27" s="110">
        <v>26</v>
      </c>
      <c r="B27" s="110" t="s">
        <v>406</v>
      </c>
      <c r="C27" s="110" t="s">
        <v>159</v>
      </c>
      <c r="D27" s="110" t="s">
        <v>498</v>
      </c>
      <c r="E27" s="110" t="s">
        <v>499</v>
      </c>
      <c r="F27" s="110" t="s">
        <v>500</v>
      </c>
      <c r="G27" s="110" t="s">
        <v>501</v>
      </c>
      <c r="J27" s="110" t="s">
        <v>336</v>
      </c>
    </row>
    <row r="28" spans="1:10">
      <c r="A28" s="110">
        <v>27</v>
      </c>
      <c r="B28" s="110" t="s">
        <v>406</v>
      </c>
      <c r="C28" s="110" t="s">
        <v>159</v>
      </c>
      <c r="D28" s="110" t="s">
        <v>502</v>
      </c>
      <c r="E28" s="110" t="s">
        <v>503</v>
      </c>
      <c r="F28" s="110" t="s">
        <v>504</v>
      </c>
      <c r="G28" s="110" t="s">
        <v>505</v>
      </c>
      <c r="J28" s="110" t="s">
        <v>336</v>
      </c>
    </row>
    <row r="29" spans="1:10">
      <c r="A29" s="110">
        <v>28</v>
      </c>
      <c r="B29" s="110" t="s">
        <v>406</v>
      </c>
      <c r="C29" s="110" t="s">
        <v>159</v>
      </c>
      <c r="D29" s="110" t="s">
        <v>506</v>
      </c>
      <c r="E29" s="110" t="s">
        <v>507</v>
      </c>
      <c r="F29" s="110" t="s">
        <v>508</v>
      </c>
      <c r="G29" s="110" t="s">
        <v>433</v>
      </c>
      <c r="J29" s="110" t="s">
        <v>336</v>
      </c>
    </row>
    <row r="30" spans="1:10">
      <c r="A30" s="110">
        <v>29</v>
      </c>
      <c r="B30" s="110" t="s">
        <v>406</v>
      </c>
      <c r="C30" s="110" t="s">
        <v>159</v>
      </c>
      <c r="D30" s="110" t="s">
        <v>509</v>
      </c>
      <c r="E30" s="110" t="s">
        <v>510</v>
      </c>
      <c r="F30" s="110" t="s">
        <v>511</v>
      </c>
      <c r="G30" s="110" t="s">
        <v>414</v>
      </c>
      <c r="J30" s="110" t="s">
        <v>336</v>
      </c>
    </row>
    <row r="31" spans="1:10">
      <c r="A31" s="110">
        <v>30</v>
      </c>
      <c r="B31" s="110" t="s">
        <v>406</v>
      </c>
      <c r="C31" s="110" t="s">
        <v>159</v>
      </c>
      <c r="D31" s="110" t="s">
        <v>512</v>
      </c>
      <c r="E31" s="110" t="s">
        <v>513</v>
      </c>
      <c r="F31" s="110" t="s">
        <v>514</v>
      </c>
      <c r="G31" s="110" t="s">
        <v>437</v>
      </c>
      <c r="J31" s="110" t="s">
        <v>336</v>
      </c>
    </row>
    <row r="32" spans="1:10">
      <c r="A32" s="110">
        <v>31</v>
      </c>
      <c r="B32" s="110" t="s">
        <v>406</v>
      </c>
      <c r="C32" s="110" t="s">
        <v>159</v>
      </c>
      <c r="D32" s="110" t="s">
        <v>515</v>
      </c>
      <c r="E32" s="110" t="s">
        <v>516</v>
      </c>
      <c r="F32" s="110" t="s">
        <v>517</v>
      </c>
      <c r="G32" s="110" t="s">
        <v>518</v>
      </c>
      <c r="H32" s="110" t="s">
        <v>519</v>
      </c>
      <c r="J32" s="110" t="s">
        <v>336</v>
      </c>
    </row>
    <row r="33" spans="1:10">
      <c r="A33" s="110">
        <v>32</v>
      </c>
      <c r="B33" s="110" t="s">
        <v>406</v>
      </c>
      <c r="C33" s="110" t="s">
        <v>159</v>
      </c>
      <c r="D33" s="110" t="s">
        <v>520</v>
      </c>
      <c r="E33" s="110" t="s">
        <v>521</v>
      </c>
      <c r="F33" s="110" t="s">
        <v>522</v>
      </c>
      <c r="G33" s="110" t="s">
        <v>433</v>
      </c>
      <c r="J33" s="110" t="s">
        <v>336</v>
      </c>
    </row>
    <row r="34" spans="1:10">
      <c r="A34" s="110">
        <v>33</v>
      </c>
      <c r="B34" s="110" t="s">
        <v>406</v>
      </c>
      <c r="C34" s="110" t="s">
        <v>159</v>
      </c>
      <c r="D34" s="110" t="s">
        <v>523</v>
      </c>
      <c r="E34" s="110" t="s">
        <v>524</v>
      </c>
      <c r="F34" s="110" t="s">
        <v>522</v>
      </c>
      <c r="G34" s="110" t="s">
        <v>525</v>
      </c>
      <c r="J34" s="110" t="s">
        <v>336</v>
      </c>
    </row>
    <row r="35" spans="1:10">
      <c r="A35" s="110">
        <v>34</v>
      </c>
      <c r="B35" s="110" t="s">
        <v>406</v>
      </c>
      <c r="C35" s="110" t="s">
        <v>159</v>
      </c>
      <c r="D35" s="110" t="s">
        <v>526</v>
      </c>
      <c r="E35" s="110" t="s">
        <v>527</v>
      </c>
      <c r="F35" s="110" t="s">
        <v>522</v>
      </c>
      <c r="G35" s="110" t="s">
        <v>528</v>
      </c>
      <c r="J35" s="110" t="s">
        <v>336</v>
      </c>
    </row>
    <row r="36" spans="1:10">
      <c r="A36" s="110">
        <v>35</v>
      </c>
      <c r="B36" s="110" t="s">
        <v>406</v>
      </c>
      <c r="C36" s="110" t="s">
        <v>159</v>
      </c>
      <c r="D36" s="110" t="s">
        <v>529</v>
      </c>
      <c r="E36" s="110" t="s">
        <v>530</v>
      </c>
      <c r="F36" s="110" t="s">
        <v>522</v>
      </c>
      <c r="G36" s="110" t="s">
        <v>531</v>
      </c>
      <c r="J36" s="110" t="s">
        <v>336</v>
      </c>
    </row>
    <row r="37" spans="1:10">
      <c r="A37" s="110">
        <v>36</v>
      </c>
      <c r="B37" s="110" t="s">
        <v>406</v>
      </c>
      <c r="C37" s="110" t="s">
        <v>159</v>
      </c>
      <c r="D37" s="110" t="s">
        <v>532</v>
      </c>
      <c r="E37" s="110" t="s">
        <v>533</v>
      </c>
      <c r="F37" s="110" t="s">
        <v>522</v>
      </c>
      <c r="G37" s="110" t="s">
        <v>534</v>
      </c>
      <c r="J37" s="110" t="s">
        <v>336</v>
      </c>
    </row>
    <row r="38" spans="1:10">
      <c r="A38" s="110">
        <v>37</v>
      </c>
      <c r="B38" s="110" t="s">
        <v>406</v>
      </c>
      <c r="C38" s="110" t="s">
        <v>159</v>
      </c>
      <c r="D38" s="110" t="s">
        <v>535</v>
      </c>
      <c r="E38" s="110" t="s">
        <v>536</v>
      </c>
      <c r="F38" s="110" t="s">
        <v>522</v>
      </c>
      <c r="G38" s="110" t="s">
        <v>537</v>
      </c>
      <c r="J38" s="110" t="s">
        <v>336</v>
      </c>
    </row>
    <row r="39" spans="1:10">
      <c r="A39" s="110">
        <v>38</v>
      </c>
      <c r="B39" s="110" t="s">
        <v>406</v>
      </c>
      <c r="C39" s="110" t="s">
        <v>159</v>
      </c>
      <c r="D39" s="110" t="s">
        <v>538</v>
      </c>
      <c r="E39" s="110" t="s">
        <v>539</v>
      </c>
      <c r="F39" s="110" t="s">
        <v>540</v>
      </c>
      <c r="G39" s="110" t="s">
        <v>541</v>
      </c>
      <c r="J39" s="110" t="s">
        <v>336</v>
      </c>
    </row>
    <row r="40" spans="1:10">
      <c r="A40" s="110">
        <v>39</v>
      </c>
      <c r="B40" s="110" t="s">
        <v>406</v>
      </c>
      <c r="C40" s="110" t="s">
        <v>159</v>
      </c>
      <c r="D40" s="110" t="s">
        <v>542</v>
      </c>
      <c r="E40" s="110" t="s">
        <v>543</v>
      </c>
      <c r="F40" s="110" t="s">
        <v>544</v>
      </c>
      <c r="G40" s="110" t="s">
        <v>433</v>
      </c>
      <c r="J40" s="110" t="s">
        <v>336</v>
      </c>
    </row>
    <row r="41" spans="1:10">
      <c r="A41" s="110">
        <v>40</v>
      </c>
      <c r="B41" s="110" t="s">
        <v>406</v>
      </c>
      <c r="C41" s="110" t="s">
        <v>159</v>
      </c>
      <c r="D41" s="110" t="s">
        <v>545</v>
      </c>
      <c r="E41" s="110" t="s">
        <v>546</v>
      </c>
      <c r="F41" s="110" t="s">
        <v>547</v>
      </c>
      <c r="G41" s="110" t="s">
        <v>418</v>
      </c>
      <c r="J41" s="110" t="s">
        <v>336</v>
      </c>
    </row>
    <row r="42" spans="1:10">
      <c r="A42" s="110">
        <v>41</v>
      </c>
      <c r="B42" s="110" t="s">
        <v>406</v>
      </c>
      <c r="C42" s="110" t="s">
        <v>159</v>
      </c>
      <c r="D42" s="110" t="s">
        <v>548</v>
      </c>
      <c r="E42" s="110" t="s">
        <v>549</v>
      </c>
      <c r="F42" s="110" t="s">
        <v>550</v>
      </c>
      <c r="G42" s="110" t="s">
        <v>551</v>
      </c>
      <c r="J42" s="110" t="s">
        <v>336</v>
      </c>
    </row>
    <row r="43" spans="1:10">
      <c r="A43" s="110">
        <v>42</v>
      </c>
      <c r="B43" s="110" t="s">
        <v>406</v>
      </c>
      <c r="C43" s="110" t="s">
        <v>159</v>
      </c>
      <c r="D43" s="110" t="s">
        <v>552</v>
      </c>
      <c r="E43" s="110" t="s">
        <v>553</v>
      </c>
      <c r="F43" s="110" t="s">
        <v>554</v>
      </c>
      <c r="G43" s="110" t="s">
        <v>555</v>
      </c>
      <c r="J43" s="110" t="s">
        <v>336</v>
      </c>
    </row>
    <row r="44" spans="1:10">
      <c r="A44" s="110">
        <v>43</v>
      </c>
      <c r="B44" s="110" t="s">
        <v>406</v>
      </c>
      <c r="C44" s="110" t="s">
        <v>159</v>
      </c>
      <c r="D44" s="110" t="s">
        <v>556</v>
      </c>
      <c r="E44" s="110" t="s">
        <v>557</v>
      </c>
      <c r="F44" s="110" t="s">
        <v>558</v>
      </c>
      <c r="G44" s="110" t="s">
        <v>559</v>
      </c>
      <c r="J44" s="110" t="s">
        <v>336</v>
      </c>
    </row>
    <row r="45" spans="1:10">
      <c r="A45" s="110">
        <v>44</v>
      </c>
      <c r="B45" s="110" t="s">
        <v>406</v>
      </c>
      <c r="C45" s="110" t="s">
        <v>159</v>
      </c>
      <c r="D45" s="110" t="s">
        <v>560</v>
      </c>
      <c r="E45" s="110" t="s">
        <v>561</v>
      </c>
      <c r="F45" s="110" t="s">
        <v>562</v>
      </c>
      <c r="G45" s="110" t="s">
        <v>418</v>
      </c>
      <c r="J45" s="110" t="s">
        <v>336</v>
      </c>
    </row>
    <row r="46" spans="1:10">
      <c r="A46" s="110">
        <v>45</v>
      </c>
      <c r="B46" s="110" t="s">
        <v>406</v>
      </c>
      <c r="C46" s="110" t="s">
        <v>159</v>
      </c>
      <c r="D46" s="110" t="s">
        <v>563</v>
      </c>
      <c r="E46" s="110" t="s">
        <v>564</v>
      </c>
      <c r="F46" s="110" t="s">
        <v>565</v>
      </c>
      <c r="G46" s="110" t="s">
        <v>559</v>
      </c>
      <c r="J46" s="110" t="s">
        <v>336</v>
      </c>
    </row>
    <row r="47" spans="1:10">
      <c r="A47" s="110">
        <v>46</v>
      </c>
      <c r="B47" s="110" t="s">
        <v>406</v>
      </c>
      <c r="C47" s="110" t="s">
        <v>159</v>
      </c>
      <c r="D47" s="110" t="s">
        <v>566</v>
      </c>
      <c r="E47" s="110" t="s">
        <v>567</v>
      </c>
      <c r="F47" s="110" t="s">
        <v>568</v>
      </c>
      <c r="G47" s="110" t="s">
        <v>569</v>
      </c>
      <c r="J47" s="110" t="s">
        <v>336</v>
      </c>
    </row>
    <row r="48" spans="1:10">
      <c r="A48" s="110">
        <v>47</v>
      </c>
      <c r="B48" s="110" t="s">
        <v>406</v>
      </c>
      <c r="C48" s="110" t="s">
        <v>159</v>
      </c>
      <c r="D48" s="110" t="s">
        <v>570</v>
      </c>
      <c r="E48" s="110" t="s">
        <v>571</v>
      </c>
      <c r="F48" s="110" t="s">
        <v>572</v>
      </c>
      <c r="G48" s="110" t="s">
        <v>470</v>
      </c>
      <c r="H48" s="110" t="s">
        <v>573</v>
      </c>
      <c r="J48" s="110" t="s">
        <v>336</v>
      </c>
    </row>
    <row r="49" spans="1:10">
      <c r="A49" s="110">
        <v>48</v>
      </c>
      <c r="B49" s="110" t="s">
        <v>406</v>
      </c>
      <c r="C49" s="110" t="s">
        <v>159</v>
      </c>
      <c r="D49" s="110" t="s">
        <v>574</v>
      </c>
      <c r="E49" s="110" t="s">
        <v>575</v>
      </c>
      <c r="F49" s="110" t="s">
        <v>576</v>
      </c>
      <c r="G49" s="110" t="s">
        <v>414</v>
      </c>
      <c r="J49" s="110" t="s">
        <v>336</v>
      </c>
    </row>
    <row r="50" spans="1:10">
      <c r="A50" s="110">
        <v>49</v>
      </c>
      <c r="B50" s="110" t="s">
        <v>406</v>
      </c>
      <c r="C50" s="110" t="s">
        <v>159</v>
      </c>
      <c r="D50" s="110" t="s">
        <v>577</v>
      </c>
      <c r="E50" s="110" t="s">
        <v>578</v>
      </c>
      <c r="F50" s="110" t="s">
        <v>579</v>
      </c>
      <c r="G50" s="110" t="s">
        <v>418</v>
      </c>
      <c r="H50" s="110" t="s">
        <v>580</v>
      </c>
      <c r="J50" s="110" t="s">
        <v>336</v>
      </c>
    </row>
    <row r="51" spans="1:10">
      <c r="A51" s="110">
        <v>50</v>
      </c>
      <c r="B51" s="110" t="s">
        <v>406</v>
      </c>
      <c r="C51" s="110" t="s">
        <v>159</v>
      </c>
      <c r="D51" s="110" t="s">
        <v>581</v>
      </c>
      <c r="E51" s="110" t="s">
        <v>582</v>
      </c>
      <c r="F51" s="110" t="s">
        <v>583</v>
      </c>
      <c r="G51" s="110" t="s">
        <v>437</v>
      </c>
      <c r="H51" s="110" t="s">
        <v>584</v>
      </c>
      <c r="J51" s="110" t="s">
        <v>336</v>
      </c>
    </row>
    <row r="52" spans="1:10">
      <c r="A52" s="110">
        <v>51</v>
      </c>
      <c r="B52" s="110" t="s">
        <v>406</v>
      </c>
      <c r="C52" s="110" t="s">
        <v>159</v>
      </c>
      <c r="D52" s="110" t="s">
        <v>585</v>
      </c>
      <c r="E52" s="110" t="s">
        <v>586</v>
      </c>
      <c r="F52" s="110" t="s">
        <v>587</v>
      </c>
      <c r="G52" s="110" t="s">
        <v>588</v>
      </c>
      <c r="J52" s="110" t="s">
        <v>336</v>
      </c>
    </row>
    <row r="53" spans="1:10">
      <c r="A53" s="110">
        <v>52</v>
      </c>
      <c r="B53" s="110" t="s">
        <v>406</v>
      </c>
      <c r="C53" s="110" t="s">
        <v>159</v>
      </c>
      <c r="D53" s="110" t="s">
        <v>589</v>
      </c>
      <c r="E53" s="110" t="s">
        <v>590</v>
      </c>
      <c r="F53" s="110" t="s">
        <v>591</v>
      </c>
      <c r="G53" s="110" t="s">
        <v>569</v>
      </c>
      <c r="J53" s="110" t="s">
        <v>336</v>
      </c>
    </row>
    <row r="54" spans="1:10">
      <c r="A54" s="110">
        <v>53</v>
      </c>
      <c r="B54" s="110" t="s">
        <v>406</v>
      </c>
      <c r="C54" s="110" t="s">
        <v>159</v>
      </c>
      <c r="D54" s="110" t="s">
        <v>592</v>
      </c>
      <c r="E54" s="110" t="s">
        <v>593</v>
      </c>
      <c r="F54" s="110" t="s">
        <v>594</v>
      </c>
      <c r="G54" s="110" t="s">
        <v>595</v>
      </c>
      <c r="H54" s="110" t="s">
        <v>596</v>
      </c>
      <c r="J54" s="110" t="s">
        <v>336</v>
      </c>
    </row>
    <row r="55" spans="1:10">
      <c r="A55" s="110">
        <v>54</v>
      </c>
      <c r="B55" s="110" t="s">
        <v>406</v>
      </c>
      <c r="C55" s="110" t="s">
        <v>159</v>
      </c>
      <c r="D55" s="110" t="s">
        <v>597</v>
      </c>
      <c r="E55" s="110" t="s">
        <v>598</v>
      </c>
      <c r="F55" s="110" t="s">
        <v>599</v>
      </c>
      <c r="G55" s="110" t="s">
        <v>418</v>
      </c>
      <c r="J55" s="110" t="s">
        <v>336</v>
      </c>
    </row>
    <row r="56" spans="1:10">
      <c r="A56" s="110">
        <v>55</v>
      </c>
      <c r="B56" s="110" t="s">
        <v>406</v>
      </c>
      <c r="C56" s="110" t="s">
        <v>159</v>
      </c>
      <c r="D56" s="110" t="s">
        <v>600</v>
      </c>
      <c r="E56" s="110" t="s">
        <v>601</v>
      </c>
      <c r="F56" s="110" t="s">
        <v>522</v>
      </c>
      <c r="G56" s="110" t="s">
        <v>602</v>
      </c>
      <c r="J56" s="110" t="s">
        <v>336</v>
      </c>
    </row>
    <row r="57" spans="1:10">
      <c r="A57" s="110">
        <v>56</v>
      </c>
      <c r="B57" s="110" t="s">
        <v>406</v>
      </c>
      <c r="C57" s="110" t="s">
        <v>159</v>
      </c>
      <c r="D57" s="110" t="s">
        <v>603</v>
      </c>
      <c r="E57" s="110" t="s">
        <v>604</v>
      </c>
      <c r="F57" s="110" t="s">
        <v>605</v>
      </c>
      <c r="G57" s="110" t="s">
        <v>606</v>
      </c>
      <c r="J57" s="110" t="s">
        <v>336</v>
      </c>
    </row>
    <row r="58" spans="1:10">
      <c r="A58" s="110">
        <v>57</v>
      </c>
      <c r="B58" s="110" t="s">
        <v>406</v>
      </c>
      <c r="C58" s="110" t="s">
        <v>159</v>
      </c>
      <c r="D58" s="110" t="s">
        <v>607</v>
      </c>
      <c r="E58" s="110" t="s">
        <v>608</v>
      </c>
      <c r="F58" s="110" t="s">
        <v>609</v>
      </c>
      <c r="G58" s="110" t="s">
        <v>610</v>
      </c>
      <c r="H58" s="110" t="s">
        <v>611</v>
      </c>
      <c r="J58" s="110" t="s">
        <v>336</v>
      </c>
    </row>
    <row r="59" spans="1:10">
      <c r="A59" s="110">
        <v>58</v>
      </c>
      <c r="B59" s="110" t="s">
        <v>406</v>
      </c>
      <c r="C59" s="110" t="s">
        <v>159</v>
      </c>
      <c r="D59" s="110" t="s">
        <v>612</v>
      </c>
      <c r="E59" s="110" t="s">
        <v>613</v>
      </c>
      <c r="F59" s="110" t="s">
        <v>614</v>
      </c>
      <c r="G59" s="110" t="s">
        <v>615</v>
      </c>
      <c r="J59" s="110" t="s">
        <v>336</v>
      </c>
    </row>
    <row r="60" spans="1:10">
      <c r="A60" s="110">
        <v>59</v>
      </c>
      <c r="B60" s="110" t="s">
        <v>406</v>
      </c>
      <c r="C60" s="110" t="s">
        <v>159</v>
      </c>
      <c r="D60" s="110" t="s">
        <v>616</v>
      </c>
      <c r="E60" s="110" t="s">
        <v>617</v>
      </c>
      <c r="F60" s="110" t="s">
        <v>618</v>
      </c>
      <c r="G60" s="110" t="s">
        <v>569</v>
      </c>
      <c r="J60" s="110" t="s">
        <v>336</v>
      </c>
    </row>
    <row r="61" spans="1:10">
      <c r="A61" s="110">
        <v>60</v>
      </c>
      <c r="B61" s="110" t="s">
        <v>406</v>
      </c>
      <c r="C61" s="110" t="s">
        <v>159</v>
      </c>
      <c r="D61" s="110" t="s">
        <v>619</v>
      </c>
      <c r="E61" s="110" t="s">
        <v>620</v>
      </c>
      <c r="F61" s="110" t="s">
        <v>621</v>
      </c>
      <c r="G61" s="110" t="s">
        <v>622</v>
      </c>
      <c r="J61" s="110" t="s">
        <v>336</v>
      </c>
    </row>
    <row r="62" spans="1:10">
      <c r="A62" s="110">
        <v>61</v>
      </c>
      <c r="B62" s="110" t="s">
        <v>406</v>
      </c>
      <c r="C62" s="110" t="s">
        <v>159</v>
      </c>
      <c r="D62" s="110" t="s">
        <v>623</v>
      </c>
      <c r="E62" s="110" t="s">
        <v>624</v>
      </c>
      <c r="F62" s="110" t="s">
        <v>625</v>
      </c>
      <c r="G62" s="110" t="s">
        <v>484</v>
      </c>
      <c r="J62" s="110" t="s">
        <v>336</v>
      </c>
    </row>
    <row r="63" spans="1:10">
      <c r="A63" s="110">
        <v>62</v>
      </c>
      <c r="B63" s="110" t="s">
        <v>406</v>
      </c>
      <c r="C63" s="110" t="s">
        <v>159</v>
      </c>
      <c r="D63" s="110" t="s">
        <v>626</v>
      </c>
      <c r="E63" s="110" t="s">
        <v>627</v>
      </c>
      <c r="F63" s="110" t="s">
        <v>628</v>
      </c>
      <c r="G63" s="110" t="s">
        <v>629</v>
      </c>
      <c r="J63" s="110" t="s">
        <v>336</v>
      </c>
    </row>
    <row r="64" spans="1:10">
      <c r="A64" s="110">
        <v>63</v>
      </c>
      <c r="B64" s="110" t="s">
        <v>406</v>
      </c>
      <c r="C64" s="110" t="s">
        <v>159</v>
      </c>
      <c r="D64" s="110" t="s">
        <v>630</v>
      </c>
      <c r="E64" s="110" t="s">
        <v>631</v>
      </c>
      <c r="F64" s="110" t="s">
        <v>632</v>
      </c>
      <c r="G64" s="110" t="s">
        <v>633</v>
      </c>
      <c r="J64" s="110" t="s">
        <v>336</v>
      </c>
    </row>
    <row r="65" spans="1:10">
      <c r="A65" s="110">
        <v>64</v>
      </c>
      <c r="B65" s="110" t="s">
        <v>406</v>
      </c>
      <c r="C65" s="110" t="s">
        <v>159</v>
      </c>
      <c r="D65" s="110" t="s">
        <v>634</v>
      </c>
      <c r="E65" s="110" t="s">
        <v>635</v>
      </c>
      <c r="F65" s="110" t="s">
        <v>636</v>
      </c>
      <c r="G65" s="110" t="s">
        <v>637</v>
      </c>
      <c r="J65" s="110" t="s">
        <v>336</v>
      </c>
    </row>
    <row r="66" spans="1:10">
      <c r="A66" s="110">
        <v>65</v>
      </c>
      <c r="B66" s="110" t="s">
        <v>406</v>
      </c>
      <c r="C66" s="110" t="s">
        <v>159</v>
      </c>
      <c r="D66" s="110" t="s">
        <v>638</v>
      </c>
      <c r="E66" s="110" t="s">
        <v>639</v>
      </c>
      <c r="F66" s="110" t="s">
        <v>640</v>
      </c>
      <c r="G66" s="110" t="s">
        <v>437</v>
      </c>
      <c r="J66" s="110" t="s">
        <v>336</v>
      </c>
    </row>
    <row r="67" spans="1:10">
      <c r="A67" s="110">
        <v>66</v>
      </c>
      <c r="B67" s="110" t="s">
        <v>406</v>
      </c>
      <c r="C67" s="110" t="s">
        <v>159</v>
      </c>
      <c r="D67" s="110" t="s">
        <v>641</v>
      </c>
      <c r="E67" s="110" t="s">
        <v>642</v>
      </c>
      <c r="F67" s="110" t="s">
        <v>643</v>
      </c>
      <c r="G67" s="110" t="s">
        <v>644</v>
      </c>
      <c r="J67" s="110" t="s">
        <v>336</v>
      </c>
    </row>
    <row r="68" spans="1:10">
      <c r="A68" s="110">
        <v>67</v>
      </c>
      <c r="B68" s="110" t="s">
        <v>406</v>
      </c>
      <c r="C68" s="110" t="s">
        <v>159</v>
      </c>
      <c r="D68" s="110" t="s">
        <v>645</v>
      </c>
      <c r="E68" s="110" t="s">
        <v>646</v>
      </c>
      <c r="F68" s="110" t="s">
        <v>647</v>
      </c>
      <c r="G68" s="110" t="s">
        <v>648</v>
      </c>
      <c r="J68" s="110" t="s">
        <v>336</v>
      </c>
    </row>
    <row r="69" spans="1:10">
      <c r="A69" s="110">
        <v>68</v>
      </c>
      <c r="B69" s="110" t="s">
        <v>406</v>
      </c>
      <c r="C69" s="110" t="s">
        <v>159</v>
      </c>
      <c r="D69" s="110" t="s">
        <v>649</v>
      </c>
      <c r="E69" s="110" t="s">
        <v>650</v>
      </c>
      <c r="F69" s="110" t="s">
        <v>651</v>
      </c>
      <c r="G69" s="110" t="s">
        <v>652</v>
      </c>
      <c r="J69" s="110" t="s">
        <v>336</v>
      </c>
    </row>
    <row r="70" spans="1:10">
      <c r="A70" s="110">
        <v>69</v>
      </c>
      <c r="B70" s="110" t="s">
        <v>406</v>
      </c>
      <c r="C70" s="110" t="s">
        <v>159</v>
      </c>
      <c r="D70" s="110" t="s">
        <v>653</v>
      </c>
      <c r="E70" s="110" t="s">
        <v>654</v>
      </c>
      <c r="F70" s="110" t="s">
        <v>655</v>
      </c>
      <c r="G70" s="110" t="s">
        <v>456</v>
      </c>
      <c r="J70" s="110" t="s">
        <v>336</v>
      </c>
    </row>
    <row r="71" spans="1:10">
      <c r="A71" s="110">
        <v>70</v>
      </c>
      <c r="B71" s="110" t="s">
        <v>406</v>
      </c>
      <c r="C71" s="110" t="s">
        <v>159</v>
      </c>
      <c r="D71" s="110" t="s">
        <v>656</v>
      </c>
      <c r="E71" s="110" t="s">
        <v>657</v>
      </c>
      <c r="F71" s="110" t="s">
        <v>658</v>
      </c>
      <c r="G71" s="110" t="s">
        <v>659</v>
      </c>
      <c r="J71" s="110" t="s">
        <v>336</v>
      </c>
    </row>
    <row r="72" spans="1:10">
      <c r="A72" s="110">
        <v>71</v>
      </c>
      <c r="B72" s="110" t="s">
        <v>406</v>
      </c>
      <c r="C72" s="110" t="s">
        <v>159</v>
      </c>
      <c r="D72" s="110" t="s">
        <v>660</v>
      </c>
      <c r="E72" s="110" t="s">
        <v>661</v>
      </c>
      <c r="F72" s="110" t="s">
        <v>662</v>
      </c>
      <c r="G72" s="110" t="s">
        <v>425</v>
      </c>
      <c r="J72" s="110" t="s">
        <v>336</v>
      </c>
    </row>
    <row r="73" spans="1:10">
      <c r="A73" s="110">
        <v>72</v>
      </c>
      <c r="B73" s="110" t="s">
        <v>406</v>
      </c>
      <c r="C73" s="110" t="s">
        <v>159</v>
      </c>
      <c r="D73" s="110" t="s">
        <v>663</v>
      </c>
      <c r="E73" s="110" t="s">
        <v>664</v>
      </c>
      <c r="F73" s="110" t="s">
        <v>665</v>
      </c>
      <c r="G73" s="110" t="s">
        <v>666</v>
      </c>
      <c r="J73" s="110" t="s">
        <v>336</v>
      </c>
    </row>
    <row r="74" spans="1:10">
      <c r="A74" s="110">
        <v>73</v>
      </c>
      <c r="B74" s="110" t="s">
        <v>406</v>
      </c>
      <c r="C74" s="110" t="s">
        <v>159</v>
      </c>
      <c r="D74" s="110" t="s">
        <v>667</v>
      </c>
      <c r="E74" s="110" t="s">
        <v>668</v>
      </c>
      <c r="F74" s="110" t="s">
        <v>669</v>
      </c>
      <c r="G74" s="110" t="s">
        <v>460</v>
      </c>
      <c r="J74" s="110" t="s">
        <v>336</v>
      </c>
    </row>
    <row r="75" spans="1:10">
      <c r="A75" s="110">
        <v>74</v>
      </c>
      <c r="B75" s="110" t="s">
        <v>406</v>
      </c>
      <c r="C75" s="110" t="s">
        <v>159</v>
      </c>
      <c r="D75" s="110" t="s">
        <v>670</v>
      </c>
      <c r="E75" s="110" t="s">
        <v>671</v>
      </c>
      <c r="F75" s="110" t="s">
        <v>672</v>
      </c>
      <c r="G75" s="110" t="s">
        <v>673</v>
      </c>
      <c r="J75" s="110" t="s">
        <v>336</v>
      </c>
    </row>
    <row r="76" spans="1:10">
      <c r="A76" s="110">
        <v>75</v>
      </c>
      <c r="B76" s="110" t="s">
        <v>406</v>
      </c>
      <c r="C76" s="110" t="s">
        <v>159</v>
      </c>
      <c r="D76" s="110" t="s">
        <v>674</v>
      </c>
      <c r="E76" s="110" t="s">
        <v>675</v>
      </c>
      <c r="F76" s="110" t="s">
        <v>676</v>
      </c>
      <c r="G76" s="110" t="s">
        <v>518</v>
      </c>
      <c r="J76" s="110" t="s">
        <v>336</v>
      </c>
    </row>
    <row r="77" spans="1:10">
      <c r="A77" s="110">
        <v>76</v>
      </c>
      <c r="B77" s="110" t="s">
        <v>406</v>
      </c>
      <c r="C77" s="110" t="s">
        <v>159</v>
      </c>
      <c r="D77" s="110" t="s">
        <v>677</v>
      </c>
      <c r="E77" s="110" t="s">
        <v>678</v>
      </c>
      <c r="F77" s="110" t="s">
        <v>679</v>
      </c>
      <c r="G77" s="110" t="s">
        <v>433</v>
      </c>
      <c r="J77" s="110" t="s">
        <v>336</v>
      </c>
    </row>
    <row r="78" spans="1:10">
      <c r="A78" s="110">
        <v>77</v>
      </c>
      <c r="B78" s="110" t="s">
        <v>406</v>
      </c>
      <c r="C78" s="110" t="s">
        <v>159</v>
      </c>
      <c r="D78" s="110" t="s">
        <v>680</v>
      </c>
      <c r="E78" s="110" t="s">
        <v>681</v>
      </c>
      <c r="F78" s="110" t="s">
        <v>682</v>
      </c>
      <c r="G78" s="110" t="s">
        <v>683</v>
      </c>
      <c r="J78" s="110" t="s">
        <v>336</v>
      </c>
    </row>
    <row r="79" spans="1:10">
      <c r="A79" s="110">
        <v>78</v>
      </c>
      <c r="B79" s="110" t="s">
        <v>406</v>
      </c>
      <c r="C79" s="110" t="s">
        <v>159</v>
      </c>
      <c r="D79" s="110" t="s">
        <v>684</v>
      </c>
      <c r="E79" s="110" t="s">
        <v>685</v>
      </c>
      <c r="F79" s="110" t="s">
        <v>686</v>
      </c>
      <c r="G79" s="110" t="s">
        <v>610</v>
      </c>
      <c r="J79" s="110" t="s">
        <v>336</v>
      </c>
    </row>
    <row r="80" spans="1:10">
      <c r="A80" s="110">
        <v>79</v>
      </c>
      <c r="B80" s="110" t="s">
        <v>406</v>
      </c>
      <c r="C80" s="110" t="s">
        <v>159</v>
      </c>
      <c r="D80" s="110" t="s">
        <v>687</v>
      </c>
      <c r="E80" s="110" t="s">
        <v>688</v>
      </c>
      <c r="F80" s="110" t="s">
        <v>689</v>
      </c>
      <c r="G80" s="110" t="s">
        <v>690</v>
      </c>
      <c r="J80" s="110" t="s">
        <v>336</v>
      </c>
    </row>
    <row r="81" spans="1:10">
      <c r="A81" s="110">
        <v>80</v>
      </c>
      <c r="B81" s="110" t="s">
        <v>406</v>
      </c>
      <c r="C81" s="110" t="s">
        <v>159</v>
      </c>
      <c r="D81" s="110" t="s">
        <v>691</v>
      </c>
      <c r="E81" s="110" t="s">
        <v>692</v>
      </c>
      <c r="F81" s="110" t="s">
        <v>693</v>
      </c>
      <c r="G81" s="110" t="s">
        <v>610</v>
      </c>
      <c r="J81" s="110" t="s">
        <v>336</v>
      </c>
    </row>
    <row r="82" spans="1:10">
      <c r="A82" s="110">
        <v>81</v>
      </c>
      <c r="B82" s="110" t="s">
        <v>406</v>
      </c>
      <c r="C82" s="110" t="s">
        <v>159</v>
      </c>
      <c r="D82" s="110" t="s">
        <v>694</v>
      </c>
      <c r="E82" s="110" t="s">
        <v>695</v>
      </c>
      <c r="F82" s="110" t="s">
        <v>696</v>
      </c>
      <c r="G82" s="110" t="s">
        <v>697</v>
      </c>
      <c r="J82" s="110" t="s">
        <v>336</v>
      </c>
    </row>
    <row r="83" spans="1:10">
      <c r="A83" s="110">
        <v>82</v>
      </c>
      <c r="B83" s="110" t="s">
        <v>406</v>
      </c>
      <c r="C83" s="110" t="s">
        <v>159</v>
      </c>
      <c r="D83" s="110" t="s">
        <v>698</v>
      </c>
      <c r="E83" s="110" t="s">
        <v>699</v>
      </c>
      <c r="F83" s="110" t="s">
        <v>700</v>
      </c>
      <c r="G83" s="110" t="s">
        <v>701</v>
      </c>
      <c r="J83" s="110" t="s">
        <v>336</v>
      </c>
    </row>
    <row r="84" spans="1:10">
      <c r="A84" s="110">
        <v>83</v>
      </c>
      <c r="B84" s="110" t="s">
        <v>406</v>
      </c>
      <c r="C84" s="110" t="s">
        <v>159</v>
      </c>
      <c r="D84" s="110" t="s">
        <v>702</v>
      </c>
      <c r="E84" s="110" t="s">
        <v>703</v>
      </c>
      <c r="F84" s="110" t="s">
        <v>704</v>
      </c>
      <c r="G84" s="110" t="s">
        <v>425</v>
      </c>
      <c r="J84" s="110" t="s">
        <v>336</v>
      </c>
    </row>
    <row r="85" spans="1:10">
      <c r="A85" s="110">
        <v>84</v>
      </c>
      <c r="B85" s="110" t="s">
        <v>406</v>
      </c>
      <c r="C85" s="110" t="s">
        <v>159</v>
      </c>
      <c r="D85" s="110" t="s">
        <v>705</v>
      </c>
      <c r="E85" s="110" t="s">
        <v>706</v>
      </c>
      <c r="F85" s="110" t="s">
        <v>707</v>
      </c>
      <c r="G85" s="110" t="s">
        <v>425</v>
      </c>
      <c r="J85" s="110" t="s">
        <v>336</v>
      </c>
    </row>
    <row r="86" spans="1:10">
      <c r="A86" s="110">
        <v>85</v>
      </c>
      <c r="B86" s="110" t="s">
        <v>406</v>
      </c>
      <c r="C86" s="110" t="s">
        <v>159</v>
      </c>
      <c r="D86" s="110" t="s">
        <v>708</v>
      </c>
      <c r="E86" s="110" t="s">
        <v>709</v>
      </c>
      <c r="F86" s="110" t="s">
        <v>710</v>
      </c>
      <c r="G86" s="110" t="s">
        <v>433</v>
      </c>
      <c r="J86" s="110" t="s">
        <v>336</v>
      </c>
    </row>
    <row r="87" spans="1:10">
      <c r="A87" s="110">
        <v>86</v>
      </c>
      <c r="B87" s="110" t="s">
        <v>406</v>
      </c>
      <c r="C87" s="110" t="s">
        <v>159</v>
      </c>
      <c r="D87" s="110" t="s">
        <v>711</v>
      </c>
      <c r="E87" s="110" t="s">
        <v>712</v>
      </c>
      <c r="F87" s="110" t="s">
        <v>713</v>
      </c>
      <c r="G87" s="110" t="s">
        <v>659</v>
      </c>
      <c r="J87" s="110" t="s">
        <v>336</v>
      </c>
    </row>
    <row r="88" spans="1:10">
      <c r="A88" s="110">
        <v>87</v>
      </c>
      <c r="B88" s="110" t="s">
        <v>406</v>
      </c>
      <c r="C88" s="110" t="s">
        <v>159</v>
      </c>
      <c r="D88" s="110" t="s">
        <v>714</v>
      </c>
      <c r="E88" s="110" t="s">
        <v>715</v>
      </c>
      <c r="F88" s="110" t="s">
        <v>716</v>
      </c>
      <c r="G88" s="110" t="s">
        <v>470</v>
      </c>
      <c r="J88" s="110" t="s">
        <v>336</v>
      </c>
    </row>
    <row r="89" spans="1:10">
      <c r="A89" s="110">
        <v>88</v>
      </c>
      <c r="B89" s="110" t="s">
        <v>406</v>
      </c>
      <c r="C89" s="110" t="s">
        <v>159</v>
      </c>
      <c r="D89" s="110" t="s">
        <v>717</v>
      </c>
      <c r="E89" s="110" t="s">
        <v>718</v>
      </c>
      <c r="F89" s="110" t="s">
        <v>719</v>
      </c>
      <c r="G89" s="110" t="s">
        <v>595</v>
      </c>
      <c r="J89" s="110" t="s">
        <v>336</v>
      </c>
    </row>
    <row r="90" spans="1:10">
      <c r="A90" s="110">
        <v>89</v>
      </c>
      <c r="B90" s="110" t="s">
        <v>406</v>
      </c>
      <c r="C90" s="110" t="s">
        <v>159</v>
      </c>
      <c r="D90" s="110" t="s">
        <v>720</v>
      </c>
      <c r="E90" s="110" t="s">
        <v>721</v>
      </c>
      <c r="F90" s="110" t="s">
        <v>722</v>
      </c>
      <c r="G90" s="110" t="s">
        <v>518</v>
      </c>
      <c r="J90" s="110" t="s">
        <v>336</v>
      </c>
    </row>
    <row r="91" spans="1:10">
      <c r="A91" s="110">
        <v>90</v>
      </c>
      <c r="B91" s="110" t="s">
        <v>406</v>
      </c>
      <c r="C91" s="110" t="s">
        <v>159</v>
      </c>
      <c r="D91" s="110" t="s">
        <v>723</v>
      </c>
      <c r="E91" s="110" t="s">
        <v>724</v>
      </c>
      <c r="F91" s="110" t="s">
        <v>725</v>
      </c>
      <c r="G91" s="110" t="s">
        <v>433</v>
      </c>
      <c r="J91" s="110" t="s">
        <v>336</v>
      </c>
    </row>
    <row r="92" spans="1:10">
      <c r="A92" s="110">
        <v>91</v>
      </c>
      <c r="B92" s="110" t="s">
        <v>406</v>
      </c>
      <c r="C92" s="110" t="s">
        <v>159</v>
      </c>
      <c r="D92" s="110" t="s">
        <v>726</v>
      </c>
      <c r="E92" s="110" t="s">
        <v>727</v>
      </c>
      <c r="F92" s="110" t="s">
        <v>728</v>
      </c>
      <c r="G92" s="110" t="s">
        <v>518</v>
      </c>
      <c r="J92" s="110" t="s">
        <v>336</v>
      </c>
    </row>
    <row r="93" spans="1:10">
      <c r="A93" s="110">
        <v>92</v>
      </c>
      <c r="B93" s="110" t="s">
        <v>406</v>
      </c>
      <c r="C93" s="110" t="s">
        <v>159</v>
      </c>
      <c r="D93" s="110" t="s">
        <v>729</v>
      </c>
      <c r="E93" s="110" t="s">
        <v>730</v>
      </c>
      <c r="F93" s="110" t="s">
        <v>731</v>
      </c>
      <c r="G93" s="110" t="s">
        <v>433</v>
      </c>
      <c r="J93" s="110" t="s">
        <v>336</v>
      </c>
    </row>
    <row r="94" spans="1:10">
      <c r="A94" s="110">
        <v>93</v>
      </c>
      <c r="B94" s="110" t="s">
        <v>406</v>
      </c>
      <c r="C94" s="110" t="s">
        <v>159</v>
      </c>
      <c r="D94" s="110" t="s">
        <v>732</v>
      </c>
      <c r="E94" s="110" t="s">
        <v>733</v>
      </c>
      <c r="F94" s="110" t="s">
        <v>734</v>
      </c>
      <c r="G94" s="110" t="s">
        <v>484</v>
      </c>
      <c r="J94" s="110" t="s">
        <v>336</v>
      </c>
    </row>
    <row r="95" spans="1:10">
      <c r="A95" s="110">
        <v>94</v>
      </c>
      <c r="B95" s="110" t="s">
        <v>406</v>
      </c>
      <c r="C95" s="110" t="s">
        <v>159</v>
      </c>
      <c r="D95" s="110" t="s">
        <v>735</v>
      </c>
      <c r="E95" s="110" t="s">
        <v>736</v>
      </c>
      <c r="F95" s="110" t="s">
        <v>737</v>
      </c>
      <c r="G95" s="110" t="s">
        <v>673</v>
      </c>
      <c r="J95" s="110" t="s">
        <v>336</v>
      </c>
    </row>
    <row r="96" spans="1:10">
      <c r="A96" s="110">
        <v>95</v>
      </c>
      <c r="B96" s="110" t="s">
        <v>406</v>
      </c>
      <c r="C96" s="110" t="s">
        <v>159</v>
      </c>
      <c r="D96" s="110" t="s">
        <v>738</v>
      </c>
      <c r="E96" s="110" t="s">
        <v>739</v>
      </c>
      <c r="F96" s="110" t="s">
        <v>740</v>
      </c>
      <c r="G96" s="110" t="s">
        <v>741</v>
      </c>
      <c r="J96" s="110" t="s">
        <v>336</v>
      </c>
    </row>
    <row r="97" spans="1:10">
      <c r="A97" s="110">
        <v>96</v>
      </c>
      <c r="B97" s="110" t="s">
        <v>406</v>
      </c>
      <c r="C97" s="110" t="s">
        <v>159</v>
      </c>
      <c r="D97" s="110" t="s">
        <v>742</v>
      </c>
      <c r="E97" s="110" t="s">
        <v>743</v>
      </c>
      <c r="F97" s="110" t="s">
        <v>744</v>
      </c>
      <c r="G97" s="110" t="s">
        <v>595</v>
      </c>
      <c r="J97" s="110" t="s">
        <v>336</v>
      </c>
    </row>
    <row r="98" spans="1:10">
      <c r="A98" s="110">
        <v>97</v>
      </c>
      <c r="B98" s="110" t="s">
        <v>406</v>
      </c>
      <c r="C98" s="110" t="s">
        <v>159</v>
      </c>
      <c r="D98" s="110" t="s">
        <v>745</v>
      </c>
      <c r="E98" s="110" t="s">
        <v>746</v>
      </c>
      <c r="F98" s="110" t="s">
        <v>747</v>
      </c>
      <c r="G98" s="110" t="s">
        <v>673</v>
      </c>
      <c r="J98" s="110" t="s">
        <v>336</v>
      </c>
    </row>
    <row r="99" spans="1:10">
      <c r="A99" s="110">
        <v>98</v>
      </c>
      <c r="B99" s="110" t="s">
        <v>406</v>
      </c>
      <c r="C99" s="110" t="s">
        <v>159</v>
      </c>
      <c r="D99" s="110" t="s">
        <v>748</v>
      </c>
      <c r="E99" s="110" t="s">
        <v>749</v>
      </c>
      <c r="F99" s="110" t="s">
        <v>750</v>
      </c>
      <c r="G99" s="110" t="s">
        <v>659</v>
      </c>
      <c r="J99" s="110" t="s">
        <v>336</v>
      </c>
    </row>
    <row r="100" spans="1:10">
      <c r="A100" s="110">
        <v>99</v>
      </c>
      <c r="B100" s="110" t="s">
        <v>406</v>
      </c>
      <c r="C100" s="110" t="s">
        <v>159</v>
      </c>
      <c r="D100" s="110" t="s">
        <v>751</v>
      </c>
      <c r="E100" s="110" t="s">
        <v>752</v>
      </c>
      <c r="F100" s="110" t="s">
        <v>753</v>
      </c>
      <c r="G100" s="110" t="s">
        <v>754</v>
      </c>
      <c r="J100" s="110" t="s">
        <v>336</v>
      </c>
    </row>
    <row r="101" spans="1:10">
      <c r="A101" s="110">
        <v>100</v>
      </c>
      <c r="B101" s="110" t="s">
        <v>406</v>
      </c>
      <c r="C101" s="110" t="s">
        <v>159</v>
      </c>
      <c r="D101" s="110" t="s">
        <v>755</v>
      </c>
      <c r="E101" s="110" t="s">
        <v>756</v>
      </c>
      <c r="F101" s="110" t="s">
        <v>757</v>
      </c>
      <c r="G101" s="110" t="s">
        <v>754</v>
      </c>
      <c r="J101" s="110" t="s">
        <v>336</v>
      </c>
    </row>
    <row r="102" spans="1:10">
      <c r="A102" s="110">
        <v>101</v>
      </c>
      <c r="B102" s="110" t="s">
        <v>406</v>
      </c>
      <c r="C102" s="110" t="s">
        <v>159</v>
      </c>
      <c r="D102" s="110" t="s">
        <v>758</v>
      </c>
      <c r="E102" s="110" t="s">
        <v>759</v>
      </c>
      <c r="F102" s="110" t="s">
        <v>760</v>
      </c>
      <c r="G102" s="110" t="s">
        <v>754</v>
      </c>
      <c r="J102" s="110" t="s">
        <v>336</v>
      </c>
    </row>
    <row r="103" spans="1:10">
      <c r="A103" s="110">
        <v>102</v>
      </c>
      <c r="B103" s="110" t="s">
        <v>406</v>
      </c>
      <c r="C103" s="110" t="s">
        <v>159</v>
      </c>
      <c r="D103" s="110" t="s">
        <v>761</v>
      </c>
      <c r="E103" s="110" t="s">
        <v>762</v>
      </c>
      <c r="F103" s="110" t="s">
        <v>763</v>
      </c>
      <c r="G103" s="110" t="s">
        <v>754</v>
      </c>
      <c r="J103" s="110" t="s">
        <v>336</v>
      </c>
    </row>
    <row r="104" spans="1:10">
      <c r="A104" s="110">
        <v>103</v>
      </c>
      <c r="B104" s="110" t="s">
        <v>406</v>
      </c>
      <c r="C104" s="110" t="s">
        <v>159</v>
      </c>
      <c r="D104" s="110" t="s">
        <v>764</v>
      </c>
      <c r="E104" s="110" t="s">
        <v>765</v>
      </c>
      <c r="F104" s="110" t="s">
        <v>766</v>
      </c>
      <c r="G104" s="110" t="s">
        <v>754</v>
      </c>
      <c r="J104" s="110" t="s">
        <v>336</v>
      </c>
    </row>
    <row r="105" spans="1:10">
      <c r="A105" s="110">
        <v>104</v>
      </c>
      <c r="B105" s="110" t="s">
        <v>406</v>
      </c>
      <c r="C105" s="110" t="s">
        <v>159</v>
      </c>
      <c r="D105" s="110" t="s">
        <v>767</v>
      </c>
      <c r="E105" s="110" t="s">
        <v>768</v>
      </c>
      <c r="F105" s="110" t="s">
        <v>769</v>
      </c>
      <c r="G105" s="110" t="s">
        <v>754</v>
      </c>
      <c r="J105" s="110" t="s">
        <v>336</v>
      </c>
    </row>
    <row r="106" spans="1:10">
      <c r="A106" s="110">
        <v>105</v>
      </c>
      <c r="B106" s="110" t="s">
        <v>406</v>
      </c>
      <c r="C106" s="110" t="s">
        <v>159</v>
      </c>
      <c r="D106" s="110" t="s">
        <v>770</v>
      </c>
      <c r="E106" s="110" t="s">
        <v>771</v>
      </c>
      <c r="F106" s="110" t="s">
        <v>772</v>
      </c>
      <c r="G106" s="110" t="s">
        <v>773</v>
      </c>
      <c r="J106" s="110" t="s">
        <v>336</v>
      </c>
    </row>
    <row r="107" spans="1:10">
      <c r="A107" s="110">
        <v>106</v>
      </c>
      <c r="B107" s="110" t="s">
        <v>406</v>
      </c>
      <c r="C107" s="110" t="s">
        <v>159</v>
      </c>
      <c r="D107" s="110" t="s">
        <v>774</v>
      </c>
      <c r="E107" s="110" t="s">
        <v>775</v>
      </c>
      <c r="F107" s="110" t="s">
        <v>776</v>
      </c>
      <c r="G107" s="110" t="s">
        <v>777</v>
      </c>
      <c r="J107" s="110" t="s">
        <v>336</v>
      </c>
    </row>
    <row r="108" spans="1:10">
      <c r="A108" s="110">
        <v>107</v>
      </c>
      <c r="B108" s="110" t="s">
        <v>406</v>
      </c>
      <c r="C108" s="110" t="s">
        <v>159</v>
      </c>
      <c r="D108" s="110" t="s">
        <v>778</v>
      </c>
      <c r="E108" s="110" t="s">
        <v>779</v>
      </c>
      <c r="F108" s="110" t="s">
        <v>614</v>
      </c>
      <c r="G108" s="110" t="s">
        <v>780</v>
      </c>
      <c r="J108" s="110" t="s">
        <v>336</v>
      </c>
    </row>
    <row r="109" spans="1:10">
      <c r="A109" s="110">
        <v>108</v>
      </c>
      <c r="B109" s="110" t="s">
        <v>406</v>
      </c>
      <c r="C109" s="110" t="s">
        <v>159</v>
      </c>
      <c r="D109" s="110" t="s">
        <v>781</v>
      </c>
      <c r="E109" s="110" t="s">
        <v>782</v>
      </c>
      <c r="F109" s="110" t="s">
        <v>783</v>
      </c>
      <c r="G109" s="110" t="s">
        <v>569</v>
      </c>
      <c r="J109" s="110" t="s">
        <v>336</v>
      </c>
    </row>
    <row r="110" spans="1:10">
      <c r="A110" s="110">
        <v>109</v>
      </c>
      <c r="B110" s="110" t="s">
        <v>406</v>
      </c>
      <c r="C110" s="110" t="s">
        <v>159</v>
      </c>
      <c r="D110" s="110" t="s">
        <v>784</v>
      </c>
      <c r="E110" s="110" t="s">
        <v>785</v>
      </c>
      <c r="F110" s="110" t="s">
        <v>786</v>
      </c>
      <c r="G110" s="110" t="s">
        <v>569</v>
      </c>
      <c r="J110" s="110" t="s">
        <v>336</v>
      </c>
    </row>
    <row r="111" spans="1:10">
      <c r="A111" s="110">
        <v>110</v>
      </c>
      <c r="B111" s="110" t="s">
        <v>406</v>
      </c>
      <c r="C111" s="110" t="s">
        <v>159</v>
      </c>
      <c r="D111" s="110" t="s">
        <v>787</v>
      </c>
      <c r="E111" s="110" t="s">
        <v>788</v>
      </c>
      <c r="F111" s="110" t="s">
        <v>789</v>
      </c>
      <c r="G111" s="110" t="s">
        <v>790</v>
      </c>
      <c r="J111" s="110" t="s">
        <v>336</v>
      </c>
    </row>
    <row r="112" spans="1:10">
      <c r="A112" s="110">
        <v>111</v>
      </c>
      <c r="B112" s="110" t="s">
        <v>406</v>
      </c>
      <c r="C112" s="110" t="s">
        <v>159</v>
      </c>
      <c r="D112" s="110" t="s">
        <v>791</v>
      </c>
      <c r="E112" s="110" t="s">
        <v>792</v>
      </c>
      <c r="F112" s="110" t="s">
        <v>793</v>
      </c>
      <c r="G112" s="110" t="s">
        <v>794</v>
      </c>
      <c r="J112" s="110" t="s">
        <v>336</v>
      </c>
    </row>
    <row r="113" spans="1:10">
      <c r="A113" s="110">
        <v>112</v>
      </c>
      <c r="B113" s="110" t="s">
        <v>406</v>
      </c>
      <c r="C113" s="110" t="s">
        <v>159</v>
      </c>
      <c r="D113" s="110" t="s">
        <v>795</v>
      </c>
      <c r="E113" s="110" t="s">
        <v>796</v>
      </c>
      <c r="F113" s="110" t="s">
        <v>797</v>
      </c>
      <c r="G113" s="110" t="s">
        <v>690</v>
      </c>
      <c r="H113" s="110" t="s">
        <v>798</v>
      </c>
      <c r="J113" s="110" t="s">
        <v>336</v>
      </c>
    </row>
    <row r="114" spans="1:10">
      <c r="A114" s="110">
        <v>113</v>
      </c>
      <c r="B114" s="110" t="s">
        <v>406</v>
      </c>
      <c r="C114" s="110" t="s">
        <v>159</v>
      </c>
      <c r="D114" s="110" t="s">
        <v>799</v>
      </c>
      <c r="E114" s="110" t="s">
        <v>800</v>
      </c>
      <c r="F114" s="110" t="s">
        <v>801</v>
      </c>
      <c r="G114" s="110" t="s">
        <v>802</v>
      </c>
      <c r="J114" s="110" t="s">
        <v>336</v>
      </c>
    </row>
    <row r="115" spans="1:10">
      <c r="A115" s="110">
        <v>114</v>
      </c>
      <c r="B115" s="110" t="s">
        <v>406</v>
      </c>
      <c r="C115" s="110" t="s">
        <v>159</v>
      </c>
      <c r="D115" s="110" t="s">
        <v>803</v>
      </c>
      <c r="E115" s="110" t="s">
        <v>804</v>
      </c>
      <c r="F115" s="110" t="s">
        <v>805</v>
      </c>
      <c r="G115" s="110" t="s">
        <v>790</v>
      </c>
      <c r="J115" s="110" t="s">
        <v>336</v>
      </c>
    </row>
    <row r="116" spans="1:10">
      <c r="A116" s="110">
        <v>115</v>
      </c>
      <c r="B116" s="110" t="s">
        <v>406</v>
      </c>
      <c r="C116" s="110" t="s">
        <v>159</v>
      </c>
      <c r="D116" s="110" t="s">
        <v>806</v>
      </c>
      <c r="E116" s="110" t="s">
        <v>807</v>
      </c>
      <c r="F116" s="110" t="s">
        <v>808</v>
      </c>
      <c r="G116" s="110" t="s">
        <v>809</v>
      </c>
      <c r="J116" s="110" t="s">
        <v>336</v>
      </c>
    </row>
    <row r="117" spans="1:10">
      <c r="A117" s="110">
        <v>116</v>
      </c>
      <c r="B117" s="110" t="s">
        <v>406</v>
      </c>
      <c r="C117" s="110" t="s">
        <v>159</v>
      </c>
      <c r="D117" s="110" t="s">
        <v>810</v>
      </c>
      <c r="E117" s="110" t="s">
        <v>811</v>
      </c>
      <c r="F117" s="110" t="s">
        <v>812</v>
      </c>
      <c r="G117" s="110" t="s">
        <v>790</v>
      </c>
      <c r="J117" s="110" t="s">
        <v>336</v>
      </c>
    </row>
    <row r="118" spans="1:10">
      <c r="A118" s="110">
        <v>117</v>
      </c>
      <c r="B118" s="110" t="s">
        <v>406</v>
      </c>
      <c r="C118" s="110" t="s">
        <v>159</v>
      </c>
      <c r="D118" s="110" t="s">
        <v>813</v>
      </c>
      <c r="E118" s="110" t="s">
        <v>814</v>
      </c>
      <c r="F118" s="110" t="s">
        <v>815</v>
      </c>
      <c r="G118" s="110" t="s">
        <v>816</v>
      </c>
      <c r="J118" s="110" t="s">
        <v>336</v>
      </c>
    </row>
    <row r="119" spans="1:10">
      <c r="A119" s="110">
        <v>118</v>
      </c>
      <c r="B119" s="110" t="s">
        <v>406</v>
      </c>
      <c r="C119" s="110" t="s">
        <v>159</v>
      </c>
      <c r="D119" s="110" t="s">
        <v>817</v>
      </c>
      <c r="E119" s="110" t="s">
        <v>818</v>
      </c>
      <c r="F119" s="110" t="s">
        <v>819</v>
      </c>
      <c r="G119" s="110" t="s">
        <v>569</v>
      </c>
      <c r="J119" s="110" t="s">
        <v>336</v>
      </c>
    </row>
    <row r="120" spans="1:10">
      <c r="A120" s="110">
        <v>119</v>
      </c>
      <c r="B120" s="110" t="s">
        <v>406</v>
      </c>
      <c r="C120" s="110" t="s">
        <v>159</v>
      </c>
      <c r="D120" s="110" t="s">
        <v>820</v>
      </c>
      <c r="E120" s="110" t="s">
        <v>821</v>
      </c>
      <c r="F120" s="110" t="s">
        <v>822</v>
      </c>
      <c r="G120" s="110" t="s">
        <v>823</v>
      </c>
      <c r="J120" s="110" t="s">
        <v>336</v>
      </c>
    </row>
    <row r="121" spans="1:10">
      <c r="A121" s="110">
        <v>120</v>
      </c>
      <c r="B121" s="110" t="s">
        <v>406</v>
      </c>
      <c r="C121" s="110" t="s">
        <v>159</v>
      </c>
      <c r="D121" s="110" t="s">
        <v>824</v>
      </c>
      <c r="E121" s="110" t="s">
        <v>825</v>
      </c>
      <c r="F121" s="110" t="s">
        <v>826</v>
      </c>
      <c r="G121" s="110" t="s">
        <v>823</v>
      </c>
      <c r="J121" s="110" t="s">
        <v>336</v>
      </c>
    </row>
    <row r="122" spans="1:10">
      <c r="A122" s="110">
        <v>121</v>
      </c>
      <c r="B122" s="110" t="s">
        <v>406</v>
      </c>
      <c r="C122" s="110" t="s">
        <v>159</v>
      </c>
      <c r="D122" s="110" t="s">
        <v>827</v>
      </c>
      <c r="E122" s="110" t="s">
        <v>828</v>
      </c>
      <c r="F122" s="110" t="s">
        <v>829</v>
      </c>
      <c r="G122" s="110" t="s">
        <v>505</v>
      </c>
      <c r="J122" s="110" t="s">
        <v>336</v>
      </c>
    </row>
    <row r="123" spans="1:10">
      <c r="A123" s="110">
        <v>122</v>
      </c>
      <c r="B123" s="110" t="s">
        <v>406</v>
      </c>
      <c r="C123" s="110" t="s">
        <v>159</v>
      </c>
      <c r="D123" s="110" t="s">
        <v>830</v>
      </c>
      <c r="E123" s="110" t="s">
        <v>831</v>
      </c>
      <c r="F123" s="110" t="s">
        <v>832</v>
      </c>
      <c r="G123" s="110" t="s">
        <v>833</v>
      </c>
      <c r="J123" s="110" t="s">
        <v>336</v>
      </c>
    </row>
    <row r="124" spans="1:10">
      <c r="A124" s="110">
        <v>123</v>
      </c>
      <c r="B124" s="110" t="s">
        <v>406</v>
      </c>
      <c r="C124" s="110" t="s">
        <v>159</v>
      </c>
      <c r="D124" s="110" t="s">
        <v>834</v>
      </c>
      <c r="E124" s="110" t="s">
        <v>835</v>
      </c>
      <c r="F124" s="110" t="s">
        <v>836</v>
      </c>
      <c r="G124" s="110" t="s">
        <v>425</v>
      </c>
      <c r="J124" s="110" t="s">
        <v>336</v>
      </c>
    </row>
    <row r="125" spans="1:10">
      <c r="A125" s="110">
        <v>124</v>
      </c>
      <c r="B125" s="110" t="s">
        <v>406</v>
      </c>
      <c r="C125" s="110" t="s">
        <v>159</v>
      </c>
      <c r="D125" s="110" t="s">
        <v>837</v>
      </c>
      <c r="E125" s="110" t="s">
        <v>838</v>
      </c>
      <c r="F125" s="110" t="s">
        <v>839</v>
      </c>
      <c r="G125" s="110" t="s">
        <v>505</v>
      </c>
      <c r="J125" s="110" t="s">
        <v>336</v>
      </c>
    </row>
    <row r="126" spans="1:10">
      <c r="A126" s="110">
        <v>125</v>
      </c>
      <c r="B126" s="110" t="s">
        <v>406</v>
      </c>
      <c r="C126" s="110" t="s">
        <v>159</v>
      </c>
      <c r="D126" s="110" t="s">
        <v>840</v>
      </c>
      <c r="E126" s="110" t="s">
        <v>841</v>
      </c>
      <c r="F126" s="110" t="s">
        <v>842</v>
      </c>
      <c r="G126" s="110" t="s">
        <v>843</v>
      </c>
      <c r="J126" s="110" t="s">
        <v>336</v>
      </c>
    </row>
    <row r="127" spans="1:10">
      <c r="A127" s="110">
        <v>126</v>
      </c>
      <c r="B127" s="110" t="s">
        <v>406</v>
      </c>
      <c r="C127" s="110" t="s">
        <v>159</v>
      </c>
      <c r="D127" s="110" t="s">
        <v>844</v>
      </c>
      <c r="E127" s="110" t="s">
        <v>845</v>
      </c>
      <c r="F127" s="110" t="s">
        <v>846</v>
      </c>
      <c r="G127" s="110" t="s">
        <v>833</v>
      </c>
      <c r="J127" s="110" t="s">
        <v>336</v>
      </c>
    </row>
    <row r="128" spans="1:10">
      <c r="A128" s="110">
        <v>127</v>
      </c>
      <c r="B128" s="110" t="s">
        <v>406</v>
      </c>
      <c r="C128" s="110" t="s">
        <v>159</v>
      </c>
      <c r="D128" s="110" t="s">
        <v>847</v>
      </c>
      <c r="E128" s="110" t="s">
        <v>848</v>
      </c>
      <c r="F128" s="110" t="s">
        <v>849</v>
      </c>
      <c r="G128" s="110" t="s">
        <v>850</v>
      </c>
      <c r="J128" s="110" t="s">
        <v>336</v>
      </c>
    </row>
    <row r="129" spans="1:10">
      <c r="A129" s="110">
        <v>128</v>
      </c>
      <c r="B129" s="110" t="s">
        <v>406</v>
      </c>
      <c r="C129" s="110" t="s">
        <v>159</v>
      </c>
      <c r="D129" s="110" t="s">
        <v>851</v>
      </c>
      <c r="E129" s="110" t="s">
        <v>852</v>
      </c>
      <c r="F129" s="110" t="s">
        <v>853</v>
      </c>
      <c r="G129" s="110" t="s">
        <v>456</v>
      </c>
      <c r="J129" s="110" t="s">
        <v>336</v>
      </c>
    </row>
    <row r="130" spans="1:10">
      <c r="A130" s="110">
        <v>129</v>
      </c>
      <c r="B130" s="110" t="s">
        <v>406</v>
      </c>
      <c r="C130" s="110" t="s">
        <v>159</v>
      </c>
      <c r="D130" s="110" t="s">
        <v>854</v>
      </c>
      <c r="E130" s="110" t="s">
        <v>855</v>
      </c>
      <c r="F130" s="110" t="s">
        <v>856</v>
      </c>
      <c r="G130" s="110" t="s">
        <v>741</v>
      </c>
      <c r="J130" s="110" t="s">
        <v>336</v>
      </c>
    </row>
    <row r="131" spans="1:10">
      <c r="A131" s="110">
        <v>130</v>
      </c>
      <c r="B131" s="110" t="s">
        <v>406</v>
      </c>
      <c r="C131" s="110" t="s">
        <v>159</v>
      </c>
      <c r="D131" s="110" t="s">
        <v>857</v>
      </c>
      <c r="E131" s="110" t="s">
        <v>858</v>
      </c>
      <c r="F131" s="110" t="s">
        <v>859</v>
      </c>
      <c r="G131" s="110" t="s">
        <v>410</v>
      </c>
      <c r="J131" s="110" t="s">
        <v>336</v>
      </c>
    </row>
    <row r="132" spans="1:10">
      <c r="A132" s="110">
        <v>131</v>
      </c>
      <c r="B132" s="110" t="s">
        <v>406</v>
      </c>
      <c r="C132" s="110" t="s">
        <v>159</v>
      </c>
      <c r="D132" s="110" t="s">
        <v>860</v>
      </c>
      <c r="E132" s="110" t="s">
        <v>861</v>
      </c>
      <c r="F132" s="110" t="s">
        <v>862</v>
      </c>
      <c r="G132" s="110" t="s">
        <v>484</v>
      </c>
      <c r="J132" s="110" t="s">
        <v>336</v>
      </c>
    </row>
    <row r="133" spans="1:10">
      <c r="A133" s="110">
        <v>132</v>
      </c>
      <c r="B133" s="110" t="s">
        <v>406</v>
      </c>
      <c r="C133" s="110" t="s">
        <v>159</v>
      </c>
      <c r="D133" s="110" t="s">
        <v>863</v>
      </c>
      <c r="E133" s="110" t="s">
        <v>864</v>
      </c>
      <c r="F133" s="110" t="s">
        <v>865</v>
      </c>
      <c r="G133" s="110" t="s">
        <v>773</v>
      </c>
      <c r="J133" s="110" t="s">
        <v>336</v>
      </c>
    </row>
    <row r="134" spans="1:10">
      <c r="A134" s="110">
        <v>133</v>
      </c>
      <c r="B134" s="110" t="s">
        <v>406</v>
      </c>
      <c r="C134" s="110" t="s">
        <v>159</v>
      </c>
      <c r="D134" s="110" t="s">
        <v>866</v>
      </c>
      <c r="E134" s="110" t="s">
        <v>867</v>
      </c>
      <c r="F134" s="110" t="s">
        <v>868</v>
      </c>
      <c r="G134" s="110" t="s">
        <v>802</v>
      </c>
      <c r="J134" s="110" t="s">
        <v>336</v>
      </c>
    </row>
    <row r="135" spans="1:10">
      <c r="A135" s="110">
        <v>134</v>
      </c>
      <c r="B135" s="110" t="s">
        <v>406</v>
      </c>
      <c r="C135" s="110" t="s">
        <v>159</v>
      </c>
      <c r="D135" s="110" t="s">
        <v>869</v>
      </c>
      <c r="E135" s="110" t="s">
        <v>870</v>
      </c>
      <c r="F135" s="110" t="s">
        <v>871</v>
      </c>
      <c r="G135" s="110" t="s">
        <v>445</v>
      </c>
      <c r="J135" s="110" t="s">
        <v>336</v>
      </c>
    </row>
    <row r="136" spans="1:10">
      <c r="A136" s="110">
        <v>135</v>
      </c>
      <c r="B136" s="110" t="s">
        <v>406</v>
      </c>
      <c r="C136" s="110" t="s">
        <v>159</v>
      </c>
      <c r="D136" s="110" t="s">
        <v>872</v>
      </c>
      <c r="E136" s="110" t="s">
        <v>873</v>
      </c>
      <c r="F136" s="110" t="s">
        <v>874</v>
      </c>
      <c r="G136" s="110" t="s">
        <v>875</v>
      </c>
      <c r="J136" s="110" t="s">
        <v>336</v>
      </c>
    </row>
    <row r="137" spans="1:10">
      <c r="A137" s="110">
        <v>136</v>
      </c>
      <c r="B137" s="110" t="s">
        <v>406</v>
      </c>
      <c r="C137" s="110" t="s">
        <v>159</v>
      </c>
      <c r="D137" s="110" t="s">
        <v>876</v>
      </c>
      <c r="E137" s="110" t="s">
        <v>877</v>
      </c>
      <c r="F137" s="110" t="s">
        <v>878</v>
      </c>
      <c r="G137" s="110" t="s">
        <v>879</v>
      </c>
      <c r="J137" s="110" t="s">
        <v>336</v>
      </c>
    </row>
    <row r="138" spans="1:10">
      <c r="A138" s="110">
        <v>137</v>
      </c>
      <c r="B138" s="110" t="s">
        <v>406</v>
      </c>
      <c r="C138" s="110" t="s">
        <v>159</v>
      </c>
      <c r="D138" s="110" t="s">
        <v>880</v>
      </c>
      <c r="E138" s="110" t="s">
        <v>881</v>
      </c>
      <c r="F138" s="110" t="s">
        <v>882</v>
      </c>
      <c r="G138" s="110" t="s">
        <v>644</v>
      </c>
      <c r="J138" s="110" t="s">
        <v>336</v>
      </c>
    </row>
    <row r="139" spans="1:10">
      <c r="A139" s="110">
        <v>138</v>
      </c>
      <c r="B139" s="110" t="s">
        <v>406</v>
      </c>
      <c r="C139" s="110" t="s">
        <v>159</v>
      </c>
      <c r="D139" s="110" t="s">
        <v>883</v>
      </c>
      <c r="E139" s="110" t="s">
        <v>884</v>
      </c>
      <c r="F139" s="110" t="s">
        <v>885</v>
      </c>
      <c r="G139" s="110" t="s">
        <v>460</v>
      </c>
      <c r="J139" s="110" t="s">
        <v>336</v>
      </c>
    </row>
    <row r="140" spans="1:10">
      <c r="A140" s="110">
        <v>139</v>
      </c>
      <c r="B140" s="110" t="s">
        <v>406</v>
      </c>
      <c r="C140" s="110" t="s">
        <v>159</v>
      </c>
      <c r="D140" s="110" t="s">
        <v>886</v>
      </c>
      <c r="E140" s="110" t="s">
        <v>887</v>
      </c>
      <c r="F140" s="110" t="s">
        <v>888</v>
      </c>
      <c r="G140" s="110" t="s">
        <v>875</v>
      </c>
      <c r="J140" s="110" t="s">
        <v>336</v>
      </c>
    </row>
    <row r="141" spans="1:10">
      <c r="A141" s="110">
        <v>140</v>
      </c>
      <c r="B141" s="110" t="s">
        <v>406</v>
      </c>
      <c r="C141" s="110" t="s">
        <v>159</v>
      </c>
      <c r="D141" s="110" t="s">
        <v>889</v>
      </c>
      <c r="E141" s="110" t="s">
        <v>890</v>
      </c>
      <c r="F141" s="110" t="s">
        <v>891</v>
      </c>
      <c r="G141" s="110" t="s">
        <v>460</v>
      </c>
      <c r="J141" s="110" t="s">
        <v>336</v>
      </c>
    </row>
    <row r="142" spans="1:10">
      <c r="A142" s="110">
        <v>141</v>
      </c>
      <c r="B142" s="110" t="s">
        <v>406</v>
      </c>
      <c r="C142" s="110" t="s">
        <v>159</v>
      </c>
      <c r="D142" s="110" t="s">
        <v>892</v>
      </c>
      <c r="E142" s="110" t="s">
        <v>893</v>
      </c>
      <c r="F142" s="110" t="s">
        <v>894</v>
      </c>
      <c r="G142" s="110" t="s">
        <v>429</v>
      </c>
      <c r="J142" s="110" t="s">
        <v>336</v>
      </c>
    </row>
    <row r="143" spans="1:10">
      <c r="A143" s="110">
        <v>142</v>
      </c>
      <c r="B143" s="110" t="s">
        <v>406</v>
      </c>
      <c r="C143" s="110" t="s">
        <v>159</v>
      </c>
      <c r="D143" s="110" t="s">
        <v>895</v>
      </c>
      <c r="E143" s="110" t="s">
        <v>896</v>
      </c>
      <c r="F143" s="110" t="s">
        <v>897</v>
      </c>
      <c r="G143" s="110" t="s">
        <v>648</v>
      </c>
      <c r="J143" s="110" t="s">
        <v>336</v>
      </c>
    </row>
    <row r="144" spans="1:10">
      <c r="A144" s="110">
        <v>143</v>
      </c>
      <c r="B144" s="110" t="s">
        <v>406</v>
      </c>
      <c r="C144" s="110" t="s">
        <v>159</v>
      </c>
      <c r="D144" s="110" t="s">
        <v>898</v>
      </c>
      <c r="E144" s="110" t="s">
        <v>899</v>
      </c>
      <c r="F144" s="110" t="s">
        <v>900</v>
      </c>
      <c r="G144" s="110" t="s">
        <v>456</v>
      </c>
      <c r="J144" s="110" t="s">
        <v>336</v>
      </c>
    </row>
    <row r="145" spans="1:10">
      <c r="A145" s="110">
        <v>144</v>
      </c>
      <c r="B145" s="110" t="s">
        <v>406</v>
      </c>
      <c r="C145" s="110" t="s">
        <v>159</v>
      </c>
      <c r="D145" s="110" t="s">
        <v>901</v>
      </c>
      <c r="E145" s="110" t="s">
        <v>902</v>
      </c>
      <c r="F145" s="110" t="s">
        <v>903</v>
      </c>
      <c r="G145" s="110" t="s">
        <v>875</v>
      </c>
      <c r="J145" s="110" t="s">
        <v>336</v>
      </c>
    </row>
    <row r="146" spans="1:10">
      <c r="A146" s="110">
        <v>145</v>
      </c>
      <c r="B146" s="110" t="s">
        <v>406</v>
      </c>
      <c r="C146" s="110" t="s">
        <v>159</v>
      </c>
      <c r="D146" s="110" t="s">
        <v>904</v>
      </c>
      <c r="E146" s="110" t="s">
        <v>905</v>
      </c>
      <c r="F146" s="110" t="s">
        <v>906</v>
      </c>
      <c r="G146" s="110" t="s">
        <v>652</v>
      </c>
      <c r="J146" s="110" t="s">
        <v>336</v>
      </c>
    </row>
    <row r="147" spans="1:10">
      <c r="A147" s="110">
        <v>146</v>
      </c>
      <c r="B147" s="110" t="s">
        <v>406</v>
      </c>
      <c r="C147" s="110" t="s">
        <v>159</v>
      </c>
      <c r="D147" s="110" t="s">
        <v>907</v>
      </c>
      <c r="E147" s="110" t="s">
        <v>908</v>
      </c>
      <c r="F147" s="110" t="s">
        <v>909</v>
      </c>
      <c r="G147" s="110" t="s">
        <v>910</v>
      </c>
      <c r="J147" s="110" t="s">
        <v>336</v>
      </c>
    </row>
    <row r="148" spans="1:10">
      <c r="A148" s="110">
        <v>147</v>
      </c>
      <c r="B148" s="110" t="s">
        <v>406</v>
      </c>
      <c r="C148" s="110" t="s">
        <v>159</v>
      </c>
      <c r="D148" s="110" t="s">
        <v>911</v>
      </c>
      <c r="E148" s="110" t="s">
        <v>912</v>
      </c>
      <c r="F148" s="110" t="s">
        <v>913</v>
      </c>
      <c r="G148" s="110" t="s">
        <v>910</v>
      </c>
      <c r="J148" s="110" t="s">
        <v>336</v>
      </c>
    </row>
    <row r="149" spans="1:10">
      <c r="A149" s="110">
        <v>148</v>
      </c>
      <c r="B149" s="110" t="s">
        <v>406</v>
      </c>
      <c r="C149" s="110" t="s">
        <v>159</v>
      </c>
      <c r="D149" s="110" t="s">
        <v>914</v>
      </c>
      <c r="E149" s="110" t="s">
        <v>915</v>
      </c>
      <c r="F149" s="110" t="s">
        <v>916</v>
      </c>
      <c r="G149" s="110" t="s">
        <v>910</v>
      </c>
      <c r="J149" s="110" t="s">
        <v>336</v>
      </c>
    </row>
    <row r="150" spans="1:10">
      <c r="A150" s="110">
        <v>149</v>
      </c>
      <c r="B150" s="110" t="s">
        <v>406</v>
      </c>
      <c r="C150" s="110" t="s">
        <v>159</v>
      </c>
      <c r="D150" s="110" t="s">
        <v>917</v>
      </c>
      <c r="E150" s="110" t="s">
        <v>918</v>
      </c>
      <c r="F150" s="110" t="s">
        <v>919</v>
      </c>
      <c r="G150" s="110" t="s">
        <v>910</v>
      </c>
      <c r="J150" s="110" t="s">
        <v>336</v>
      </c>
    </row>
    <row r="151" spans="1:10">
      <c r="A151" s="110">
        <v>150</v>
      </c>
      <c r="B151" s="110" t="s">
        <v>406</v>
      </c>
      <c r="C151" s="110" t="s">
        <v>159</v>
      </c>
      <c r="D151" s="110" t="s">
        <v>920</v>
      </c>
      <c r="E151" s="110" t="s">
        <v>921</v>
      </c>
      <c r="F151" s="110" t="s">
        <v>922</v>
      </c>
      <c r="G151" s="110" t="s">
        <v>910</v>
      </c>
      <c r="J151" s="110" t="s">
        <v>336</v>
      </c>
    </row>
    <row r="152" spans="1:10">
      <c r="A152" s="110">
        <v>151</v>
      </c>
      <c r="B152" s="110" t="s">
        <v>406</v>
      </c>
      <c r="C152" s="110" t="s">
        <v>159</v>
      </c>
      <c r="D152" s="110" t="s">
        <v>923</v>
      </c>
      <c r="E152" s="110" t="s">
        <v>924</v>
      </c>
      <c r="F152" s="110" t="s">
        <v>925</v>
      </c>
      <c r="G152" s="110" t="s">
        <v>910</v>
      </c>
      <c r="J152" s="110" t="s">
        <v>336</v>
      </c>
    </row>
    <row r="153" spans="1:10">
      <c r="A153" s="110">
        <v>152</v>
      </c>
      <c r="B153" s="110" t="s">
        <v>406</v>
      </c>
      <c r="C153" s="110" t="s">
        <v>159</v>
      </c>
      <c r="D153" s="110" t="s">
        <v>926</v>
      </c>
      <c r="E153" s="110" t="s">
        <v>927</v>
      </c>
      <c r="F153" s="110" t="s">
        <v>928</v>
      </c>
      <c r="G153" s="110" t="s">
        <v>910</v>
      </c>
      <c r="J153" s="110" t="s">
        <v>336</v>
      </c>
    </row>
    <row r="154" spans="1:10">
      <c r="A154" s="110">
        <v>153</v>
      </c>
      <c r="B154" s="110" t="s">
        <v>406</v>
      </c>
      <c r="C154" s="110" t="s">
        <v>159</v>
      </c>
      <c r="D154" s="110" t="s">
        <v>929</v>
      </c>
      <c r="E154" s="110" t="s">
        <v>930</v>
      </c>
      <c r="F154" s="110" t="s">
        <v>931</v>
      </c>
      <c r="G154" s="110" t="s">
        <v>484</v>
      </c>
      <c r="J154" s="110" t="s">
        <v>336</v>
      </c>
    </row>
    <row r="155" spans="1:10">
      <c r="A155" s="110">
        <v>154</v>
      </c>
      <c r="B155" s="110" t="s">
        <v>406</v>
      </c>
      <c r="C155" s="110" t="s">
        <v>159</v>
      </c>
      <c r="D155" s="110" t="s">
        <v>932</v>
      </c>
      <c r="E155" s="110" t="s">
        <v>933</v>
      </c>
      <c r="F155" s="110" t="s">
        <v>934</v>
      </c>
      <c r="G155" s="110" t="s">
        <v>910</v>
      </c>
      <c r="J155" s="110" t="s">
        <v>336</v>
      </c>
    </row>
    <row r="156" spans="1:10">
      <c r="A156" s="110">
        <v>155</v>
      </c>
      <c r="B156" s="110" t="s">
        <v>406</v>
      </c>
      <c r="C156" s="110" t="s">
        <v>159</v>
      </c>
      <c r="D156" s="110" t="s">
        <v>935</v>
      </c>
      <c r="E156" s="110" t="s">
        <v>936</v>
      </c>
      <c r="F156" s="110" t="s">
        <v>937</v>
      </c>
      <c r="G156" s="110" t="s">
        <v>910</v>
      </c>
      <c r="J156" s="110" t="s">
        <v>336</v>
      </c>
    </row>
    <row r="157" spans="1:10">
      <c r="A157" s="110">
        <v>156</v>
      </c>
      <c r="B157" s="110" t="s">
        <v>406</v>
      </c>
      <c r="C157" s="110" t="s">
        <v>159</v>
      </c>
      <c r="D157" s="110" t="s">
        <v>938</v>
      </c>
      <c r="E157" s="110" t="s">
        <v>939</v>
      </c>
      <c r="F157" s="110" t="s">
        <v>940</v>
      </c>
      <c r="G157" s="110" t="s">
        <v>941</v>
      </c>
      <c r="J157" s="110" t="s">
        <v>336</v>
      </c>
    </row>
    <row r="158" spans="1:10">
      <c r="A158" s="110">
        <v>157</v>
      </c>
      <c r="B158" s="110" t="s">
        <v>406</v>
      </c>
      <c r="C158" s="110" t="s">
        <v>159</v>
      </c>
      <c r="D158" s="110" t="s">
        <v>942</v>
      </c>
      <c r="E158" s="110" t="s">
        <v>943</v>
      </c>
      <c r="F158" s="110" t="s">
        <v>944</v>
      </c>
      <c r="G158" s="110" t="s">
        <v>910</v>
      </c>
      <c r="J158" s="110" t="s">
        <v>336</v>
      </c>
    </row>
    <row r="159" spans="1:10">
      <c r="A159" s="110">
        <v>158</v>
      </c>
      <c r="B159" s="110" t="s">
        <v>406</v>
      </c>
      <c r="C159" s="110" t="s">
        <v>159</v>
      </c>
      <c r="D159" s="110" t="s">
        <v>945</v>
      </c>
      <c r="E159" s="110" t="s">
        <v>946</v>
      </c>
      <c r="F159" s="110" t="s">
        <v>947</v>
      </c>
      <c r="G159" s="110" t="s">
        <v>910</v>
      </c>
      <c r="J159" s="110" t="s">
        <v>336</v>
      </c>
    </row>
    <row r="160" spans="1:10">
      <c r="A160" s="110">
        <v>159</v>
      </c>
      <c r="B160" s="110" t="s">
        <v>406</v>
      </c>
      <c r="C160" s="110" t="s">
        <v>159</v>
      </c>
      <c r="D160" s="110" t="s">
        <v>948</v>
      </c>
      <c r="E160" s="110" t="s">
        <v>949</v>
      </c>
      <c r="F160" s="110" t="s">
        <v>950</v>
      </c>
      <c r="G160" s="110" t="s">
        <v>910</v>
      </c>
      <c r="J160" s="110" t="s">
        <v>336</v>
      </c>
    </row>
    <row r="161" spans="1:10">
      <c r="A161" s="110">
        <v>160</v>
      </c>
      <c r="B161" s="110" t="s">
        <v>406</v>
      </c>
      <c r="C161" s="110" t="s">
        <v>159</v>
      </c>
      <c r="D161" s="110" t="s">
        <v>951</v>
      </c>
      <c r="E161" s="110" t="s">
        <v>952</v>
      </c>
      <c r="F161" s="110" t="s">
        <v>953</v>
      </c>
      <c r="G161" s="110" t="s">
        <v>954</v>
      </c>
      <c r="J161" s="110" t="s">
        <v>336</v>
      </c>
    </row>
    <row r="162" spans="1:10">
      <c r="A162" s="110">
        <v>161</v>
      </c>
      <c r="B162" s="110" t="s">
        <v>406</v>
      </c>
      <c r="C162" s="110" t="s">
        <v>159</v>
      </c>
      <c r="D162" s="110" t="s">
        <v>955</v>
      </c>
      <c r="E162" s="110" t="s">
        <v>956</v>
      </c>
      <c r="F162" s="110" t="s">
        <v>957</v>
      </c>
      <c r="G162" s="110" t="s">
        <v>622</v>
      </c>
      <c r="J162" s="110" t="s">
        <v>336</v>
      </c>
    </row>
    <row r="163" spans="1:10">
      <c r="A163" s="110">
        <v>162</v>
      </c>
      <c r="B163" s="110" t="s">
        <v>406</v>
      </c>
      <c r="C163" s="110" t="s">
        <v>159</v>
      </c>
      <c r="D163" s="110" t="s">
        <v>958</v>
      </c>
      <c r="E163" s="110" t="s">
        <v>959</v>
      </c>
      <c r="F163" s="110" t="s">
        <v>960</v>
      </c>
      <c r="G163" s="110" t="s">
        <v>690</v>
      </c>
      <c r="H163" s="110" t="s">
        <v>961</v>
      </c>
      <c r="J163" s="110" t="s">
        <v>336</v>
      </c>
    </row>
    <row r="164" spans="1:10">
      <c r="A164" s="110">
        <v>163</v>
      </c>
      <c r="B164" s="110" t="s">
        <v>406</v>
      </c>
      <c r="C164" s="110" t="s">
        <v>159</v>
      </c>
      <c r="D164" s="110" t="s">
        <v>962</v>
      </c>
      <c r="E164" s="110" t="s">
        <v>963</v>
      </c>
      <c r="F164" s="110" t="s">
        <v>964</v>
      </c>
      <c r="G164" s="110" t="s">
        <v>648</v>
      </c>
      <c r="J164" s="110" t="s">
        <v>336</v>
      </c>
    </row>
    <row r="165" spans="1:10">
      <c r="A165" s="110">
        <v>164</v>
      </c>
      <c r="B165" s="110" t="s">
        <v>406</v>
      </c>
      <c r="C165" s="110" t="s">
        <v>159</v>
      </c>
      <c r="D165" s="110" t="s">
        <v>965</v>
      </c>
      <c r="E165" s="110" t="s">
        <v>966</v>
      </c>
      <c r="F165" s="110" t="s">
        <v>967</v>
      </c>
      <c r="G165" s="110" t="s">
        <v>445</v>
      </c>
      <c r="J165" s="110" t="s">
        <v>336</v>
      </c>
    </row>
    <row r="166" spans="1:10">
      <c r="A166" s="110">
        <v>165</v>
      </c>
      <c r="B166" s="110" t="s">
        <v>406</v>
      </c>
      <c r="C166" s="110" t="s">
        <v>159</v>
      </c>
      <c r="D166" s="110" t="s">
        <v>968</v>
      </c>
      <c r="E166" s="110" t="s">
        <v>969</v>
      </c>
      <c r="F166" s="110" t="s">
        <v>970</v>
      </c>
      <c r="G166" s="110" t="s">
        <v>484</v>
      </c>
      <c r="J166" s="110" t="s">
        <v>336</v>
      </c>
    </row>
    <row r="167" spans="1:10">
      <c r="A167" s="110">
        <v>166</v>
      </c>
      <c r="B167" s="110" t="s">
        <v>406</v>
      </c>
      <c r="C167" s="110" t="s">
        <v>159</v>
      </c>
      <c r="D167" s="110" t="s">
        <v>971</v>
      </c>
      <c r="E167" s="110" t="s">
        <v>972</v>
      </c>
      <c r="F167" s="110" t="s">
        <v>973</v>
      </c>
      <c r="G167" s="110" t="s">
        <v>974</v>
      </c>
      <c r="J167" s="110" t="s">
        <v>336</v>
      </c>
    </row>
    <row r="168" spans="1:10">
      <c r="A168" s="110">
        <v>167</v>
      </c>
      <c r="B168" s="110" t="s">
        <v>406</v>
      </c>
      <c r="C168" s="110" t="s">
        <v>159</v>
      </c>
      <c r="D168" s="110" t="s">
        <v>975</v>
      </c>
      <c r="E168" s="110" t="s">
        <v>976</v>
      </c>
      <c r="F168" s="110" t="s">
        <v>977</v>
      </c>
      <c r="G168" s="110" t="s">
        <v>652</v>
      </c>
      <c r="J168" s="110" t="s">
        <v>336</v>
      </c>
    </row>
    <row r="169" spans="1:10">
      <c r="A169" s="110">
        <v>168</v>
      </c>
      <c r="B169" s="110" t="s">
        <v>406</v>
      </c>
      <c r="C169" s="110" t="s">
        <v>159</v>
      </c>
      <c r="D169" s="110" t="s">
        <v>978</v>
      </c>
      <c r="E169" s="110" t="s">
        <v>979</v>
      </c>
      <c r="F169" s="110" t="s">
        <v>980</v>
      </c>
      <c r="G169" s="110" t="s">
        <v>477</v>
      </c>
      <c r="J169" s="110" t="s">
        <v>336</v>
      </c>
    </row>
    <row r="170" spans="1:10">
      <c r="A170" s="110">
        <v>169</v>
      </c>
      <c r="B170" s="110" t="s">
        <v>406</v>
      </c>
      <c r="C170" s="110" t="s">
        <v>159</v>
      </c>
      <c r="D170" s="110" t="s">
        <v>981</v>
      </c>
      <c r="E170" s="110" t="s">
        <v>982</v>
      </c>
      <c r="F170" s="110" t="s">
        <v>983</v>
      </c>
      <c r="G170" s="110" t="s">
        <v>445</v>
      </c>
      <c r="J170" s="110" t="s">
        <v>336</v>
      </c>
    </row>
    <row r="171" spans="1:10">
      <c r="A171" s="110">
        <v>170</v>
      </c>
      <c r="B171" s="110" t="s">
        <v>406</v>
      </c>
      <c r="C171" s="110" t="s">
        <v>159</v>
      </c>
      <c r="D171" s="110" t="s">
        <v>984</v>
      </c>
      <c r="E171" s="110" t="s">
        <v>985</v>
      </c>
      <c r="F171" s="110" t="s">
        <v>986</v>
      </c>
      <c r="G171" s="110" t="s">
        <v>648</v>
      </c>
      <c r="J171" s="110" t="s">
        <v>336</v>
      </c>
    </row>
    <row r="172" spans="1:10">
      <c r="A172" s="110">
        <v>171</v>
      </c>
      <c r="B172" s="110" t="s">
        <v>406</v>
      </c>
      <c r="C172" s="110" t="s">
        <v>159</v>
      </c>
      <c r="D172" s="110" t="s">
        <v>987</v>
      </c>
      <c r="E172" s="110" t="s">
        <v>988</v>
      </c>
      <c r="F172" s="110" t="s">
        <v>989</v>
      </c>
      <c r="G172" s="110" t="s">
        <v>484</v>
      </c>
      <c r="J172" s="110" t="s">
        <v>336</v>
      </c>
    </row>
    <row r="173" spans="1:10">
      <c r="A173" s="110">
        <v>172</v>
      </c>
      <c r="B173" s="110" t="s">
        <v>406</v>
      </c>
      <c r="C173" s="110" t="s">
        <v>159</v>
      </c>
      <c r="D173" s="110" t="s">
        <v>990</v>
      </c>
      <c r="E173" s="110" t="s">
        <v>991</v>
      </c>
      <c r="F173" s="110" t="s">
        <v>992</v>
      </c>
      <c r="G173" s="110" t="s">
        <v>445</v>
      </c>
      <c r="J173" s="110" t="s">
        <v>336</v>
      </c>
    </row>
    <row r="174" spans="1:10">
      <c r="A174" s="110">
        <v>173</v>
      </c>
      <c r="B174" s="110" t="s">
        <v>406</v>
      </c>
      <c r="C174" s="110" t="s">
        <v>159</v>
      </c>
      <c r="D174" s="110" t="s">
        <v>993</v>
      </c>
      <c r="E174" s="110" t="s">
        <v>994</v>
      </c>
      <c r="F174" s="110" t="s">
        <v>995</v>
      </c>
      <c r="G174" s="110" t="s">
        <v>445</v>
      </c>
      <c r="J174" s="110" t="s">
        <v>336</v>
      </c>
    </row>
    <row r="175" spans="1:10">
      <c r="A175" s="110">
        <v>174</v>
      </c>
      <c r="B175" s="110" t="s">
        <v>406</v>
      </c>
      <c r="C175" s="110" t="s">
        <v>159</v>
      </c>
      <c r="D175" s="110" t="s">
        <v>996</v>
      </c>
      <c r="E175" s="110" t="s">
        <v>997</v>
      </c>
      <c r="F175" s="110" t="s">
        <v>998</v>
      </c>
      <c r="G175" s="110" t="s">
        <v>445</v>
      </c>
      <c r="J175" s="110" t="s">
        <v>336</v>
      </c>
    </row>
    <row r="176" spans="1:10">
      <c r="A176" s="110">
        <v>175</v>
      </c>
      <c r="B176" s="110" t="s">
        <v>406</v>
      </c>
      <c r="C176" s="110" t="s">
        <v>159</v>
      </c>
      <c r="D176" s="110" t="s">
        <v>999</v>
      </c>
      <c r="E176" s="110" t="s">
        <v>1000</v>
      </c>
      <c r="F176" s="110" t="s">
        <v>1001</v>
      </c>
      <c r="G176" s="110" t="s">
        <v>652</v>
      </c>
      <c r="J176" s="110" t="s">
        <v>336</v>
      </c>
    </row>
    <row r="177" spans="1:10">
      <c r="A177" s="110">
        <v>176</v>
      </c>
      <c r="B177" s="110" t="s">
        <v>406</v>
      </c>
      <c r="C177" s="110" t="s">
        <v>159</v>
      </c>
      <c r="D177" s="110" t="s">
        <v>1002</v>
      </c>
      <c r="E177" s="110" t="s">
        <v>1003</v>
      </c>
      <c r="F177" s="110" t="s">
        <v>1004</v>
      </c>
      <c r="G177" s="110" t="s">
        <v>1005</v>
      </c>
      <c r="J177" s="110" t="s">
        <v>336</v>
      </c>
    </row>
    <row r="178" spans="1:10">
      <c r="A178" s="110">
        <v>177</v>
      </c>
      <c r="B178" s="110" t="s">
        <v>406</v>
      </c>
      <c r="C178" s="110" t="s">
        <v>159</v>
      </c>
      <c r="D178" s="110" t="s">
        <v>1006</v>
      </c>
      <c r="E178" s="110" t="s">
        <v>1007</v>
      </c>
      <c r="F178" s="110" t="s">
        <v>1008</v>
      </c>
      <c r="G178" s="110" t="s">
        <v>974</v>
      </c>
      <c r="J178" s="110" t="s">
        <v>336</v>
      </c>
    </row>
    <row r="179" spans="1:10">
      <c r="A179" s="110">
        <v>178</v>
      </c>
      <c r="B179" s="110" t="s">
        <v>406</v>
      </c>
      <c r="C179" s="110" t="s">
        <v>159</v>
      </c>
      <c r="D179" s="110" t="s">
        <v>1009</v>
      </c>
      <c r="E179" s="110" t="s">
        <v>1010</v>
      </c>
      <c r="F179" s="110" t="s">
        <v>1011</v>
      </c>
      <c r="G179" s="110" t="s">
        <v>652</v>
      </c>
      <c r="J179" s="110" t="s">
        <v>336</v>
      </c>
    </row>
    <row r="180" spans="1:10">
      <c r="A180" s="110">
        <v>179</v>
      </c>
      <c r="B180" s="110" t="s">
        <v>406</v>
      </c>
      <c r="C180" s="110" t="s">
        <v>159</v>
      </c>
      <c r="D180" s="110" t="s">
        <v>1012</v>
      </c>
      <c r="E180" s="110" t="s">
        <v>1013</v>
      </c>
      <c r="F180" s="110" t="s">
        <v>1014</v>
      </c>
      <c r="G180" s="110" t="s">
        <v>644</v>
      </c>
      <c r="J180" s="110" t="s">
        <v>336</v>
      </c>
    </row>
    <row r="181" spans="1:10">
      <c r="A181" s="110">
        <v>180</v>
      </c>
      <c r="B181" s="110" t="s">
        <v>406</v>
      </c>
      <c r="C181" s="110" t="s">
        <v>159</v>
      </c>
      <c r="D181" s="110" t="s">
        <v>1015</v>
      </c>
      <c r="E181" s="110" t="s">
        <v>1016</v>
      </c>
      <c r="F181" s="110" t="s">
        <v>1017</v>
      </c>
      <c r="G181" s="110" t="s">
        <v>637</v>
      </c>
      <c r="J181" s="110" t="s">
        <v>336</v>
      </c>
    </row>
    <row r="182" spans="1:10">
      <c r="A182" s="110">
        <v>181</v>
      </c>
      <c r="B182" s="110" t="s">
        <v>406</v>
      </c>
      <c r="C182" s="110" t="s">
        <v>159</v>
      </c>
      <c r="D182" s="110" t="s">
        <v>1018</v>
      </c>
      <c r="E182" s="110" t="s">
        <v>1019</v>
      </c>
      <c r="F182" s="110" t="s">
        <v>1020</v>
      </c>
      <c r="G182" s="110" t="s">
        <v>941</v>
      </c>
      <c r="J182" s="110" t="s">
        <v>336</v>
      </c>
    </row>
    <row r="183" spans="1:10">
      <c r="A183" s="110">
        <v>182</v>
      </c>
      <c r="B183" s="110" t="s">
        <v>406</v>
      </c>
      <c r="C183" s="110" t="s">
        <v>159</v>
      </c>
      <c r="D183" s="110" t="s">
        <v>1021</v>
      </c>
      <c r="E183" s="110" t="s">
        <v>1022</v>
      </c>
      <c r="F183" s="110" t="s">
        <v>1023</v>
      </c>
      <c r="G183" s="110" t="s">
        <v>652</v>
      </c>
      <c r="J183" s="110" t="s">
        <v>336</v>
      </c>
    </row>
    <row r="184" spans="1:10">
      <c r="A184" s="110">
        <v>183</v>
      </c>
      <c r="B184" s="110" t="s">
        <v>406</v>
      </c>
      <c r="C184" s="110" t="s">
        <v>159</v>
      </c>
      <c r="D184" s="110" t="s">
        <v>1024</v>
      </c>
      <c r="E184" s="110" t="s">
        <v>1025</v>
      </c>
      <c r="F184" s="110" t="s">
        <v>1026</v>
      </c>
      <c r="G184" s="110" t="s">
        <v>460</v>
      </c>
      <c r="J184" s="110" t="s">
        <v>336</v>
      </c>
    </row>
    <row r="185" spans="1:10">
      <c r="A185" s="110">
        <v>184</v>
      </c>
      <c r="B185" s="110" t="s">
        <v>406</v>
      </c>
      <c r="C185" s="110" t="s">
        <v>159</v>
      </c>
      <c r="D185" s="110" t="s">
        <v>1027</v>
      </c>
      <c r="E185" s="110" t="s">
        <v>1028</v>
      </c>
      <c r="F185" s="110" t="s">
        <v>1029</v>
      </c>
      <c r="G185" s="110" t="s">
        <v>460</v>
      </c>
      <c r="J185" s="110" t="s">
        <v>336</v>
      </c>
    </row>
    <row r="186" spans="1:10">
      <c r="A186" s="110">
        <v>185</v>
      </c>
      <c r="B186" s="110" t="s">
        <v>406</v>
      </c>
      <c r="C186" s="110" t="s">
        <v>159</v>
      </c>
      <c r="D186" s="110" t="s">
        <v>1030</v>
      </c>
      <c r="E186" s="110" t="s">
        <v>1031</v>
      </c>
      <c r="F186" s="110" t="s">
        <v>1032</v>
      </c>
      <c r="G186" s="110" t="s">
        <v>910</v>
      </c>
      <c r="J186" s="110" t="s">
        <v>336</v>
      </c>
    </row>
    <row r="187" spans="1:10">
      <c r="A187" s="110">
        <v>186</v>
      </c>
      <c r="B187" s="110" t="s">
        <v>406</v>
      </c>
      <c r="C187" s="110" t="s">
        <v>159</v>
      </c>
      <c r="D187" s="110" t="s">
        <v>1033</v>
      </c>
      <c r="E187" s="110" t="s">
        <v>1034</v>
      </c>
      <c r="F187" s="110" t="s">
        <v>1035</v>
      </c>
      <c r="G187" s="110" t="s">
        <v>666</v>
      </c>
      <c r="J187" s="110" t="s">
        <v>336</v>
      </c>
    </row>
    <row r="188" spans="1:10">
      <c r="A188" s="110">
        <v>187</v>
      </c>
      <c r="B188" s="110" t="s">
        <v>406</v>
      </c>
      <c r="C188" s="110" t="s">
        <v>159</v>
      </c>
      <c r="D188" s="110" t="s">
        <v>1036</v>
      </c>
      <c r="E188" s="110" t="s">
        <v>1037</v>
      </c>
      <c r="F188" s="110" t="s">
        <v>1038</v>
      </c>
      <c r="G188" s="110" t="s">
        <v>1039</v>
      </c>
      <c r="J188" s="110" t="s">
        <v>336</v>
      </c>
    </row>
    <row r="189" spans="1:10">
      <c r="A189" s="110">
        <v>188</v>
      </c>
      <c r="B189" s="110" t="s">
        <v>406</v>
      </c>
      <c r="C189" s="110" t="s">
        <v>159</v>
      </c>
      <c r="D189" s="110" t="s">
        <v>1040</v>
      </c>
      <c r="E189" s="110" t="s">
        <v>1041</v>
      </c>
      <c r="F189" s="110" t="s">
        <v>1042</v>
      </c>
      <c r="G189" s="110" t="s">
        <v>1039</v>
      </c>
      <c r="J189" s="110" t="s">
        <v>336</v>
      </c>
    </row>
    <row r="190" spans="1:10">
      <c r="A190" s="110">
        <v>189</v>
      </c>
      <c r="B190" s="110" t="s">
        <v>406</v>
      </c>
      <c r="C190" s="110" t="s">
        <v>159</v>
      </c>
      <c r="D190" s="110" t="s">
        <v>1043</v>
      </c>
      <c r="E190" s="110" t="s">
        <v>1044</v>
      </c>
      <c r="F190" s="110" t="s">
        <v>1045</v>
      </c>
      <c r="G190" s="110" t="s">
        <v>910</v>
      </c>
      <c r="J190" s="110" t="s">
        <v>336</v>
      </c>
    </row>
    <row r="191" spans="1:10">
      <c r="A191" s="110">
        <v>190</v>
      </c>
      <c r="B191" s="110" t="s">
        <v>406</v>
      </c>
      <c r="C191" s="110" t="s">
        <v>159</v>
      </c>
      <c r="D191" s="110" t="s">
        <v>1046</v>
      </c>
      <c r="E191" s="110" t="s">
        <v>1047</v>
      </c>
      <c r="F191" s="110" t="s">
        <v>1048</v>
      </c>
      <c r="G191" s="110" t="s">
        <v>569</v>
      </c>
      <c r="J191" s="110" t="s">
        <v>336</v>
      </c>
    </row>
    <row r="192" spans="1:10">
      <c r="A192" s="110">
        <v>191</v>
      </c>
      <c r="B192" s="110" t="s">
        <v>406</v>
      </c>
      <c r="C192" s="110" t="s">
        <v>159</v>
      </c>
      <c r="D192" s="110" t="s">
        <v>1049</v>
      </c>
      <c r="E192" s="110" t="s">
        <v>1050</v>
      </c>
      <c r="F192" s="110" t="s">
        <v>1051</v>
      </c>
      <c r="G192" s="110" t="s">
        <v>659</v>
      </c>
      <c r="J192" s="110" t="s">
        <v>336</v>
      </c>
    </row>
    <row r="193" spans="1:10">
      <c r="A193" s="110">
        <v>192</v>
      </c>
      <c r="B193" s="110" t="s">
        <v>406</v>
      </c>
      <c r="C193" s="110" t="s">
        <v>159</v>
      </c>
      <c r="D193" s="110" t="s">
        <v>1052</v>
      </c>
      <c r="E193" s="110" t="s">
        <v>1053</v>
      </c>
      <c r="F193" s="110" t="s">
        <v>1054</v>
      </c>
      <c r="G193" s="110" t="s">
        <v>875</v>
      </c>
      <c r="J193" s="110" t="s">
        <v>336</v>
      </c>
    </row>
    <row r="194" spans="1:10">
      <c r="A194" s="110">
        <v>193</v>
      </c>
      <c r="B194" s="110" t="s">
        <v>406</v>
      </c>
      <c r="C194" s="110" t="s">
        <v>159</v>
      </c>
      <c r="D194" s="110" t="s">
        <v>1055</v>
      </c>
      <c r="E194" s="110" t="s">
        <v>1056</v>
      </c>
      <c r="F194" s="110" t="s">
        <v>1057</v>
      </c>
      <c r="G194" s="110" t="s">
        <v>875</v>
      </c>
      <c r="H194" s="110" t="s">
        <v>1058</v>
      </c>
      <c r="J194" s="110" t="s">
        <v>336</v>
      </c>
    </row>
    <row r="195" spans="1:10">
      <c r="A195" s="110">
        <v>194</v>
      </c>
      <c r="B195" s="110" t="s">
        <v>406</v>
      </c>
      <c r="C195" s="110" t="s">
        <v>159</v>
      </c>
      <c r="D195" s="110" t="s">
        <v>1059</v>
      </c>
      <c r="E195" s="110" t="s">
        <v>1060</v>
      </c>
      <c r="F195" s="110" t="s">
        <v>1061</v>
      </c>
      <c r="G195" s="110" t="s">
        <v>790</v>
      </c>
      <c r="J195" s="110" t="s">
        <v>336</v>
      </c>
    </row>
    <row r="196" spans="1:10">
      <c r="A196" s="110">
        <v>195</v>
      </c>
      <c r="B196" s="110" t="s">
        <v>406</v>
      </c>
      <c r="C196" s="110" t="s">
        <v>159</v>
      </c>
      <c r="D196" s="110" t="s">
        <v>1062</v>
      </c>
      <c r="E196" s="110" t="s">
        <v>1063</v>
      </c>
      <c r="F196" s="110" t="s">
        <v>1064</v>
      </c>
      <c r="G196" s="110" t="s">
        <v>794</v>
      </c>
      <c r="J196" s="110" t="s">
        <v>336</v>
      </c>
    </row>
    <row r="197" spans="1:10">
      <c r="A197" s="110">
        <v>196</v>
      </c>
      <c r="B197" s="110" t="s">
        <v>406</v>
      </c>
      <c r="C197" s="110" t="s">
        <v>159</v>
      </c>
      <c r="D197" s="110" t="s">
        <v>1065</v>
      </c>
      <c r="E197" s="110" t="s">
        <v>1066</v>
      </c>
      <c r="F197" s="110" t="s">
        <v>1067</v>
      </c>
      <c r="G197" s="110" t="s">
        <v>460</v>
      </c>
      <c r="J197" s="110" t="s">
        <v>336</v>
      </c>
    </row>
    <row r="198" spans="1:10">
      <c r="A198" s="110">
        <v>197</v>
      </c>
      <c r="B198" s="110" t="s">
        <v>406</v>
      </c>
      <c r="C198" s="110" t="s">
        <v>159</v>
      </c>
      <c r="D198" s="110" t="s">
        <v>1068</v>
      </c>
      <c r="E198" s="110" t="s">
        <v>1069</v>
      </c>
      <c r="F198" s="110" t="s">
        <v>1070</v>
      </c>
      <c r="G198" s="110" t="s">
        <v>460</v>
      </c>
      <c r="J198" s="110" t="s">
        <v>336</v>
      </c>
    </row>
    <row r="199" spans="1:10">
      <c r="A199" s="110">
        <v>198</v>
      </c>
      <c r="B199" s="110" t="s">
        <v>406</v>
      </c>
      <c r="C199" s="110" t="s">
        <v>159</v>
      </c>
      <c r="D199" s="110" t="s">
        <v>1071</v>
      </c>
      <c r="E199" s="110" t="s">
        <v>1072</v>
      </c>
      <c r="F199" s="110" t="s">
        <v>1073</v>
      </c>
      <c r="G199" s="110" t="s">
        <v>875</v>
      </c>
      <c r="J199" s="110" t="s">
        <v>336</v>
      </c>
    </row>
    <row r="200" spans="1:10">
      <c r="A200" s="110">
        <v>199</v>
      </c>
      <c r="B200" s="110" t="s">
        <v>406</v>
      </c>
      <c r="C200" s="110" t="s">
        <v>159</v>
      </c>
      <c r="D200" s="110" t="s">
        <v>1074</v>
      </c>
      <c r="E200" s="110" t="s">
        <v>1075</v>
      </c>
      <c r="F200" s="110" t="s">
        <v>1076</v>
      </c>
      <c r="G200" s="110" t="s">
        <v>644</v>
      </c>
      <c r="J200" s="110" t="s">
        <v>336</v>
      </c>
    </row>
    <row r="201" spans="1:10">
      <c r="A201" s="110">
        <v>200</v>
      </c>
      <c r="B201" s="110" t="s">
        <v>406</v>
      </c>
      <c r="C201" s="110" t="s">
        <v>159</v>
      </c>
      <c r="D201" s="110" t="s">
        <v>1077</v>
      </c>
      <c r="E201" s="110" t="s">
        <v>1078</v>
      </c>
      <c r="F201" s="110" t="s">
        <v>1079</v>
      </c>
      <c r="G201" s="110" t="s">
        <v>644</v>
      </c>
      <c r="J201" s="110" t="s">
        <v>336</v>
      </c>
    </row>
    <row r="202" spans="1:10">
      <c r="A202" s="110">
        <v>201</v>
      </c>
      <c r="B202" s="110" t="s">
        <v>406</v>
      </c>
      <c r="C202" s="110" t="s">
        <v>159</v>
      </c>
      <c r="D202" s="110" t="s">
        <v>1080</v>
      </c>
      <c r="E202" s="110" t="s">
        <v>1081</v>
      </c>
      <c r="F202" s="110" t="s">
        <v>1082</v>
      </c>
      <c r="G202" s="110" t="s">
        <v>666</v>
      </c>
      <c r="J202" s="110" t="s">
        <v>336</v>
      </c>
    </row>
    <row r="203" spans="1:10">
      <c r="A203" s="110">
        <v>202</v>
      </c>
      <c r="B203" s="110" t="s">
        <v>406</v>
      </c>
      <c r="C203" s="110" t="s">
        <v>159</v>
      </c>
      <c r="D203" s="110" t="s">
        <v>1083</v>
      </c>
      <c r="E203" s="110" t="s">
        <v>1084</v>
      </c>
      <c r="F203" s="110" t="s">
        <v>1085</v>
      </c>
      <c r="G203" s="110" t="s">
        <v>1086</v>
      </c>
      <c r="J203" s="110" t="s">
        <v>336</v>
      </c>
    </row>
    <row r="204" spans="1:10">
      <c r="A204" s="110">
        <v>203</v>
      </c>
      <c r="B204" s="110" t="s">
        <v>406</v>
      </c>
      <c r="C204" s="110" t="s">
        <v>159</v>
      </c>
      <c r="D204" s="110" t="s">
        <v>1087</v>
      </c>
      <c r="E204" s="110" t="s">
        <v>1088</v>
      </c>
      <c r="F204" s="110" t="s">
        <v>1089</v>
      </c>
      <c r="G204" s="110" t="s">
        <v>610</v>
      </c>
      <c r="J204" s="110" t="s">
        <v>336</v>
      </c>
    </row>
    <row r="205" spans="1:10">
      <c r="A205" s="110">
        <v>204</v>
      </c>
      <c r="B205" s="110" t="s">
        <v>406</v>
      </c>
      <c r="C205" s="110" t="s">
        <v>159</v>
      </c>
      <c r="D205" s="110" t="s">
        <v>1090</v>
      </c>
      <c r="E205" s="110" t="s">
        <v>1091</v>
      </c>
      <c r="F205" s="110" t="s">
        <v>1092</v>
      </c>
      <c r="G205" s="110" t="s">
        <v>484</v>
      </c>
      <c r="J205" s="110" t="s">
        <v>336</v>
      </c>
    </row>
    <row r="206" spans="1:10">
      <c r="A206" s="110">
        <v>205</v>
      </c>
      <c r="B206" s="110" t="s">
        <v>406</v>
      </c>
      <c r="C206" s="110" t="s">
        <v>159</v>
      </c>
      <c r="D206" s="110" t="s">
        <v>1093</v>
      </c>
      <c r="E206" s="110" t="s">
        <v>1094</v>
      </c>
      <c r="F206" s="110" t="s">
        <v>1095</v>
      </c>
      <c r="G206" s="110" t="s">
        <v>484</v>
      </c>
      <c r="J206" s="110" t="s">
        <v>336</v>
      </c>
    </row>
    <row r="207" spans="1:10">
      <c r="A207" s="110">
        <v>206</v>
      </c>
      <c r="B207" s="110" t="s">
        <v>406</v>
      </c>
      <c r="C207" s="110" t="s">
        <v>159</v>
      </c>
      <c r="D207" s="110" t="s">
        <v>1096</v>
      </c>
      <c r="E207" s="110" t="s">
        <v>1097</v>
      </c>
      <c r="F207" s="110" t="s">
        <v>1098</v>
      </c>
      <c r="G207" s="110" t="s">
        <v>652</v>
      </c>
      <c r="H207" s="110" t="s">
        <v>1099</v>
      </c>
      <c r="J207" s="110" t="s">
        <v>336</v>
      </c>
    </row>
    <row r="208" spans="1:10">
      <c r="A208" s="110">
        <v>207</v>
      </c>
      <c r="B208" s="110" t="s">
        <v>406</v>
      </c>
      <c r="C208" s="110" t="s">
        <v>159</v>
      </c>
      <c r="D208" s="110" t="s">
        <v>1100</v>
      </c>
      <c r="E208" s="110" t="s">
        <v>1101</v>
      </c>
      <c r="F208" s="110" t="s">
        <v>1102</v>
      </c>
      <c r="G208" s="110" t="s">
        <v>652</v>
      </c>
      <c r="J208" s="110" t="s">
        <v>336</v>
      </c>
    </row>
    <row r="209" spans="1:10">
      <c r="A209" s="110">
        <v>208</v>
      </c>
      <c r="B209" s="110" t="s">
        <v>406</v>
      </c>
      <c r="C209" s="110" t="s">
        <v>159</v>
      </c>
      <c r="D209" s="110" t="s">
        <v>1103</v>
      </c>
      <c r="E209" s="110" t="s">
        <v>1104</v>
      </c>
      <c r="F209" s="110" t="s">
        <v>1105</v>
      </c>
      <c r="G209" s="110" t="s">
        <v>425</v>
      </c>
      <c r="J209" s="110" t="s">
        <v>336</v>
      </c>
    </row>
    <row r="210" spans="1:10">
      <c r="A210" s="110">
        <v>209</v>
      </c>
      <c r="B210" s="110" t="s">
        <v>406</v>
      </c>
      <c r="C210" s="110" t="s">
        <v>159</v>
      </c>
      <c r="D210" s="110" t="s">
        <v>1106</v>
      </c>
      <c r="E210" s="110" t="s">
        <v>1107</v>
      </c>
      <c r="F210" s="110" t="s">
        <v>1108</v>
      </c>
      <c r="G210" s="110" t="s">
        <v>1109</v>
      </c>
      <c r="J210" s="110" t="s">
        <v>336</v>
      </c>
    </row>
    <row r="211" spans="1:10">
      <c r="A211" s="110">
        <v>210</v>
      </c>
      <c r="B211" s="110" t="s">
        <v>406</v>
      </c>
      <c r="C211" s="110" t="s">
        <v>159</v>
      </c>
      <c r="D211" s="110" t="s">
        <v>1110</v>
      </c>
      <c r="E211" s="110" t="s">
        <v>1111</v>
      </c>
      <c r="F211" s="110" t="s">
        <v>1112</v>
      </c>
      <c r="G211" s="110" t="s">
        <v>484</v>
      </c>
      <c r="J211" s="110" t="s">
        <v>336</v>
      </c>
    </row>
    <row r="212" spans="1:10">
      <c r="A212" s="110">
        <v>211</v>
      </c>
      <c r="B212" s="110" t="s">
        <v>406</v>
      </c>
      <c r="C212" s="110" t="s">
        <v>159</v>
      </c>
      <c r="D212" s="110" t="s">
        <v>1113</v>
      </c>
      <c r="E212" s="110" t="s">
        <v>1114</v>
      </c>
      <c r="F212" s="110" t="s">
        <v>1115</v>
      </c>
      <c r="G212" s="110" t="s">
        <v>484</v>
      </c>
      <c r="J212" s="110" t="s">
        <v>336</v>
      </c>
    </row>
    <row r="213" spans="1:10">
      <c r="A213" s="110">
        <v>212</v>
      </c>
      <c r="B213" s="110" t="s">
        <v>406</v>
      </c>
      <c r="C213" s="110" t="s">
        <v>159</v>
      </c>
      <c r="D213" s="110" t="s">
        <v>1116</v>
      </c>
      <c r="E213" s="110" t="s">
        <v>1117</v>
      </c>
      <c r="F213" s="110" t="s">
        <v>1118</v>
      </c>
      <c r="G213" s="110" t="s">
        <v>484</v>
      </c>
      <c r="J213" s="110" t="s">
        <v>336</v>
      </c>
    </row>
    <row r="214" spans="1:10">
      <c r="A214" s="110">
        <v>213</v>
      </c>
      <c r="B214" s="110" t="s">
        <v>406</v>
      </c>
      <c r="C214" s="110" t="s">
        <v>159</v>
      </c>
      <c r="D214" s="110" t="s">
        <v>1119</v>
      </c>
      <c r="E214" s="110" t="s">
        <v>1120</v>
      </c>
      <c r="F214" s="110" t="s">
        <v>1121</v>
      </c>
      <c r="G214" s="110" t="s">
        <v>910</v>
      </c>
      <c r="J214" s="110" t="s">
        <v>336</v>
      </c>
    </row>
    <row r="215" spans="1:10">
      <c r="A215" s="110">
        <v>214</v>
      </c>
      <c r="B215" s="110" t="s">
        <v>406</v>
      </c>
      <c r="C215" s="110" t="s">
        <v>159</v>
      </c>
      <c r="D215" s="110" t="s">
        <v>1122</v>
      </c>
      <c r="E215" s="110" t="s">
        <v>1123</v>
      </c>
      <c r="F215" s="110" t="s">
        <v>1124</v>
      </c>
      <c r="G215" s="110" t="s">
        <v>610</v>
      </c>
      <c r="H215" s="110" t="s">
        <v>1125</v>
      </c>
      <c r="J215" s="110" t="s">
        <v>336</v>
      </c>
    </row>
    <row r="216" spans="1:10">
      <c r="A216" s="110">
        <v>215</v>
      </c>
      <c r="B216" s="110" t="s">
        <v>406</v>
      </c>
      <c r="C216" s="110" t="s">
        <v>159</v>
      </c>
      <c r="D216" s="110" t="s">
        <v>1126</v>
      </c>
      <c r="E216" s="110" t="s">
        <v>1127</v>
      </c>
      <c r="F216" s="110" t="s">
        <v>1128</v>
      </c>
      <c r="G216" s="110" t="s">
        <v>1129</v>
      </c>
      <c r="J216" s="110" t="s">
        <v>336</v>
      </c>
    </row>
    <row r="217" spans="1:10">
      <c r="A217" s="110">
        <v>216</v>
      </c>
      <c r="B217" s="110" t="s">
        <v>406</v>
      </c>
      <c r="C217" s="110" t="s">
        <v>159</v>
      </c>
      <c r="D217" s="110" t="s">
        <v>1130</v>
      </c>
      <c r="E217" s="110" t="s">
        <v>1131</v>
      </c>
      <c r="F217" s="110" t="s">
        <v>1132</v>
      </c>
      <c r="G217" s="110" t="s">
        <v>1129</v>
      </c>
      <c r="J217" s="110" t="s">
        <v>336</v>
      </c>
    </row>
    <row r="218" spans="1:10">
      <c r="A218" s="110">
        <v>217</v>
      </c>
      <c r="B218" s="110" t="s">
        <v>406</v>
      </c>
      <c r="C218" s="110" t="s">
        <v>159</v>
      </c>
      <c r="D218" s="110" t="s">
        <v>1133</v>
      </c>
      <c r="E218" s="110" t="s">
        <v>1134</v>
      </c>
      <c r="F218" s="110" t="s">
        <v>1135</v>
      </c>
      <c r="G218" s="110" t="s">
        <v>910</v>
      </c>
      <c r="J218" s="110" t="s">
        <v>336</v>
      </c>
    </row>
    <row r="219" spans="1:10">
      <c r="A219" s="110">
        <v>218</v>
      </c>
      <c r="B219" s="110" t="s">
        <v>406</v>
      </c>
      <c r="C219" s="110" t="s">
        <v>159</v>
      </c>
      <c r="D219" s="110" t="s">
        <v>1136</v>
      </c>
      <c r="E219" s="110" t="s">
        <v>1137</v>
      </c>
      <c r="F219" s="110" t="s">
        <v>1138</v>
      </c>
      <c r="G219" s="110" t="s">
        <v>794</v>
      </c>
      <c r="J219" s="110" t="s">
        <v>336</v>
      </c>
    </row>
    <row r="220" spans="1:10">
      <c r="A220" s="110">
        <v>219</v>
      </c>
      <c r="B220" s="110" t="s">
        <v>406</v>
      </c>
      <c r="C220" s="110" t="s">
        <v>159</v>
      </c>
      <c r="D220" s="110" t="s">
        <v>1139</v>
      </c>
      <c r="E220" s="110" t="s">
        <v>1140</v>
      </c>
      <c r="F220" s="110" t="s">
        <v>1141</v>
      </c>
      <c r="G220" s="110" t="s">
        <v>910</v>
      </c>
      <c r="J220" s="110" t="s">
        <v>336</v>
      </c>
    </row>
    <row r="221" spans="1:10">
      <c r="A221" s="110">
        <v>220</v>
      </c>
      <c r="B221" s="110" t="s">
        <v>406</v>
      </c>
      <c r="C221" s="110" t="s">
        <v>159</v>
      </c>
      <c r="D221" s="110" t="s">
        <v>1142</v>
      </c>
      <c r="E221" s="110" t="s">
        <v>1143</v>
      </c>
      <c r="F221" s="110" t="s">
        <v>1144</v>
      </c>
      <c r="G221" s="110" t="s">
        <v>794</v>
      </c>
      <c r="J221" s="110" t="s">
        <v>336</v>
      </c>
    </row>
    <row r="222" spans="1:10">
      <c r="A222" s="110">
        <v>221</v>
      </c>
      <c r="B222" s="110" t="s">
        <v>406</v>
      </c>
      <c r="C222" s="110" t="s">
        <v>159</v>
      </c>
      <c r="D222" s="110" t="s">
        <v>1145</v>
      </c>
      <c r="E222" s="110" t="s">
        <v>1146</v>
      </c>
      <c r="F222" s="110" t="s">
        <v>1147</v>
      </c>
      <c r="G222" s="110" t="s">
        <v>794</v>
      </c>
      <c r="J222" s="110" t="s">
        <v>336</v>
      </c>
    </row>
    <row r="223" spans="1:10">
      <c r="A223" s="110">
        <v>222</v>
      </c>
      <c r="B223" s="110" t="s">
        <v>406</v>
      </c>
      <c r="C223" s="110" t="s">
        <v>159</v>
      </c>
      <c r="D223" s="110" t="s">
        <v>1148</v>
      </c>
      <c r="E223" s="110" t="s">
        <v>1149</v>
      </c>
      <c r="F223" s="110" t="s">
        <v>1150</v>
      </c>
      <c r="G223" s="110" t="s">
        <v>690</v>
      </c>
      <c r="H223" s="110" t="s">
        <v>1151</v>
      </c>
      <c r="J223" s="110" t="s">
        <v>336</v>
      </c>
    </row>
    <row r="224" spans="1:10">
      <c r="A224" s="110">
        <v>223</v>
      </c>
      <c r="B224" s="110" t="s">
        <v>406</v>
      </c>
      <c r="C224" s="110" t="s">
        <v>159</v>
      </c>
      <c r="D224" s="110" t="s">
        <v>1152</v>
      </c>
      <c r="E224" s="110" t="s">
        <v>1153</v>
      </c>
      <c r="F224" s="110" t="s">
        <v>1154</v>
      </c>
      <c r="G224" s="110" t="s">
        <v>569</v>
      </c>
      <c r="J224" s="110" t="s">
        <v>336</v>
      </c>
    </row>
    <row r="225" spans="1:10">
      <c r="A225" s="110">
        <v>224</v>
      </c>
      <c r="B225" s="110" t="s">
        <v>406</v>
      </c>
      <c r="C225" s="110" t="s">
        <v>159</v>
      </c>
      <c r="D225" s="110" t="s">
        <v>1155</v>
      </c>
      <c r="E225" s="110" t="s">
        <v>1156</v>
      </c>
      <c r="F225" s="110" t="s">
        <v>1157</v>
      </c>
      <c r="G225" s="110" t="s">
        <v>1158</v>
      </c>
      <c r="J225" s="110" t="s">
        <v>336</v>
      </c>
    </row>
    <row r="226" spans="1:10">
      <c r="A226" s="110">
        <v>225</v>
      </c>
      <c r="B226" s="110" t="s">
        <v>406</v>
      </c>
      <c r="C226" s="110" t="s">
        <v>159</v>
      </c>
      <c r="D226" s="110" t="s">
        <v>1159</v>
      </c>
      <c r="E226" s="110" t="s">
        <v>1160</v>
      </c>
      <c r="F226" s="110" t="s">
        <v>1161</v>
      </c>
      <c r="G226" s="110" t="s">
        <v>610</v>
      </c>
      <c r="H226" s="110" t="s">
        <v>1162</v>
      </c>
      <c r="J226" s="110" t="s">
        <v>336</v>
      </c>
    </row>
    <row r="227" spans="1:10">
      <c r="A227" s="110">
        <v>226</v>
      </c>
      <c r="B227" s="110" t="s">
        <v>406</v>
      </c>
      <c r="C227" s="110" t="s">
        <v>159</v>
      </c>
      <c r="D227" s="110" t="s">
        <v>1163</v>
      </c>
      <c r="E227" s="110" t="s">
        <v>1164</v>
      </c>
      <c r="F227" s="110" t="s">
        <v>1165</v>
      </c>
      <c r="G227" s="110" t="s">
        <v>433</v>
      </c>
      <c r="J227" s="110" t="s">
        <v>336</v>
      </c>
    </row>
    <row r="228" spans="1:10">
      <c r="A228" s="110">
        <v>227</v>
      </c>
      <c r="B228" s="110" t="s">
        <v>406</v>
      </c>
      <c r="C228" s="110" t="s">
        <v>159</v>
      </c>
      <c r="D228" s="110" t="s">
        <v>1166</v>
      </c>
      <c r="E228" s="110" t="s">
        <v>1167</v>
      </c>
      <c r="F228" s="110" t="s">
        <v>1168</v>
      </c>
      <c r="G228" s="110" t="s">
        <v>433</v>
      </c>
      <c r="J228" s="110" t="s">
        <v>336</v>
      </c>
    </row>
    <row r="229" spans="1:10">
      <c r="A229" s="110">
        <v>228</v>
      </c>
      <c r="B229" s="110" t="s">
        <v>406</v>
      </c>
      <c r="C229" s="110" t="s">
        <v>159</v>
      </c>
      <c r="D229" s="110" t="s">
        <v>1169</v>
      </c>
      <c r="E229" s="110" t="s">
        <v>1170</v>
      </c>
      <c r="F229" s="110" t="s">
        <v>605</v>
      </c>
      <c r="G229" s="110" t="s">
        <v>673</v>
      </c>
      <c r="J229" s="110" t="s">
        <v>336</v>
      </c>
    </row>
    <row r="230" spans="1:10">
      <c r="A230" s="110">
        <v>229</v>
      </c>
      <c r="B230" s="110" t="s">
        <v>406</v>
      </c>
      <c r="C230" s="110" t="s">
        <v>159</v>
      </c>
      <c r="D230" s="110" t="s">
        <v>1171</v>
      </c>
      <c r="E230" s="110" t="s">
        <v>1172</v>
      </c>
      <c r="F230" s="110" t="s">
        <v>1173</v>
      </c>
      <c r="G230" s="110" t="s">
        <v>1174</v>
      </c>
      <c r="J230" s="110" t="s">
        <v>336</v>
      </c>
    </row>
    <row r="231" spans="1:10">
      <c r="A231" s="110">
        <v>230</v>
      </c>
      <c r="B231" s="110" t="s">
        <v>406</v>
      </c>
      <c r="C231" s="110" t="s">
        <v>159</v>
      </c>
      <c r="D231" s="110" t="s">
        <v>1175</v>
      </c>
      <c r="E231" s="110" t="s">
        <v>1176</v>
      </c>
      <c r="F231" s="110" t="s">
        <v>1173</v>
      </c>
      <c r="G231" s="110" t="s">
        <v>1177</v>
      </c>
      <c r="J231" s="110" t="s">
        <v>336</v>
      </c>
    </row>
    <row r="232" spans="1:10">
      <c r="A232" s="110">
        <v>231</v>
      </c>
      <c r="B232" s="110" t="s">
        <v>406</v>
      </c>
      <c r="C232" s="110" t="s">
        <v>159</v>
      </c>
      <c r="D232" s="110" t="s">
        <v>1178</v>
      </c>
      <c r="E232" s="110" t="s">
        <v>1179</v>
      </c>
      <c r="F232" s="110" t="s">
        <v>1180</v>
      </c>
      <c r="G232" s="110" t="s">
        <v>418</v>
      </c>
      <c r="J232" s="110" t="s">
        <v>336</v>
      </c>
    </row>
    <row r="233" spans="1:10">
      <c r="A233" s="110">
        <v>232</v>
      </c>
      <c r="B233" s="110" t="s">
        <v>406</v>
      </c>
      <c r="C233" s="110" t="s">
        <v>159</v>
      </c>
      <c r="D233" s="110" t="s">
        <v>1181</v>
      </c>
      <c r="E233" s="110" t="s">
        <v>1182</v>
      </c>
      <c r="F233" s="110" t="s">
        <v>1183</v>
      </c>
      <c r="G233" s="110" t="s">
        <v>610</v>
      </c>
      <c r="J233" s="110" t="s">
        <v>336</v>
      </c>
    </row>
    <row r="234" spans="1:10">
      <c r="A234" s="110">
        <v>233</v>
      </c>
      <c r="B234" s="110" t="s">
        <v>406</v>
      </c>
      <c r="C234" s="110" t="s">
        <v>159</v>
      </c>
      <c r="D234" s="110" t="s">
        <v>1184</v>
      </c>
      <c r="E234" s="110" t="s">
        <v>1185</v>
      </c>
      <c r="F234" s="110" t="s">
        <v>1186</v>
      </c>
      <c r="G234" s="110" t="s">
        <v>673</v>
      </c>
      <c r="J234" s="110" t="s">
        <v>336</v>
      </c>
    </row>
    <row r="235" spans="1:10">
      <c r="A235" s="110">
        <v>234</v>
      </c>
      <c r="B235" s="110" t="s">
        <v>406</v>
      </c>
      <c r="C235" s="110" t="s">
        <v>159</v>
      </c>
      <c r="D235" s="110" t="s">
        <v>1187</v>
      </c>
      <c r="E235" s="110" t="s">
        <v>1188</v>
      </c>
      <c r="F235" s="110" t="s">
        <v>1189</v>
      </c>
      <c r="G235" s="110" t="s">
        <v>595</v>
      </c>
      <c r="J235" s="110" t="s">
        <v>336</v>
      </c>
    </row>
    <row r="236" spans="1:10">
      <c r="A236" s="110">
        <v>235</v>
      </c>
      <c r="B236" s="110" t="s">
        <v>406</v>
      </c>
      <c r="C236" s="110" t="s">
        <v>159</v>
      </c>
      <c r="D236" s="110" t="s">
        <v>1190</v>
      </c>
      <c r="E236" s="110" t="s">
        <v>1191</v>
      </c>
      <c r="F236" s="110" t="s">
        <v>1192</v>
      </c>
      <c r="G236" s="110" t="s">
        <v>659</v>
      </c>
      <c r="J236" s="110" t="s">
        <v>336</v>
      </c>
    </row>
    <row r="237" spans="1:10">
      <c r="A237" s="110">
        <v>236</v>
      </c>
      <c r="B237" s="110" t="s">
        <v>406</v>
      </c>
      <c r="C237" s="110" t="s">
        <v>159</v>
      </c>
      <c r="D237" s="110" t="s">
        <v>1193</v>
      </c>
      <c r="E237" s="110" t="s">
        <v>1194</v>
      </c>
      <c r="F237" s="110" t="s">
        <v>1195</v>
      </c>
      <c r="G237" s="110" t="s">
        <v>823</v>
      </c>
      <c r="J237" s="110" t="s">
        <v>336</v>
      </c>
    </row>
    <row r="238" spans="1:10">
      <c r="A238" s="110">
        <v>237</v>
      </c>
      <c r="B238" s="110" t="s">
        <v>406</v>
      </c>
      <c r="C238" s="110" t="s">
        <v>159</v>
      </c>
      <c r="D238" s="110" t="s">
        <v>1196</v>
      </c>
      <c r="E238" s="110" t="s">
        <v>1197</v>
      </c>
      <c r="F238" s="110" t="s">
        <v>1198</v>
      </c>
      <c r="G238" s="110" t="s">
        <v>477</v>
      </c>
      <c r="J238" s="110" t="s">
        <v>336</v>
      </c>
    </row>
    <row r="239" spans="1:10">
      <c r="A239" s="110">
        <v>238</v>
      </c>
      <c r="B239" s="110" t="s">
        <v>406</v>
      </c>
      <c r="C239" s="110" t="s">
        <v>159</v>
      </c>
      <c r="D239" s="110" t="s">
        <v>1199</v>
      </c>
      <c r="E239" s="110" t="s">
        <v>1200</v>
      </c>
      <c r="F239" s="110" t="s">
        <v>1201</v>
      </c>
      <c r="G239" s="110" t="s">
        <v>414</v>
      </c>
      <c r="J239" s="110" t="s">
        <v>336</v>
      </c>
    </row>
    <row r="240" spans="1:10">
      <c r="A240" s="110">
        <v>239</v>
      </c>
      <c r="B240" s="110" t="s">
        <v>406</v>
      </c>
      <c r="C240" s="110" t="s">
        <v>159</v>
      </c>
      <c r="D240" s="110" t="s">
        <v>1202</v>
      </c>
      <c r="E240" s="110" t="s">
        <v>1203</v>
      </c>
      <c r="F240" s="110" t="s">
        <v>440</v>
      </c>
      <c r="G240" s="110" t="s">
        <v>1204</v>
      </c>
      <c r="J240" s="110" t="s">
        <v>336</v>
      </c>
    </row>
    <row r="241" spans="1:10">
      <c r="A241" s="110">
        <v>240</v>
      </c>
      <c r="B241" s="110" t="s">
        <v>406</v>
      </c>
      <c r="C241" s="110" t="s">
        <v>159</v>
      </c>
      <c r="D241" s="110" t="s">
        <v>1205</v>
      </c>
      <c r="E241" s="110" t="s">
        <v>1206</v>
      </c>
      <c r="F241" s="110" t="s">
        <v>1207</v>
      </c>
      <c r="G241" s="110" t="s">
        <v>673</v>
      </c>
      <c r="J241" s="110" t="s">
        <v>336</v>
      </c>
    </row>
    <row r="242" spans="1:10">
      <c r="A242" s="110">
        <v>241</v>
      </c>
      <c r="B242" s="110" t="s">
        <v>406</v>
      </c>
      <c r="C242" s="110" t="s">
        <v>159</v>
      </c>
      <c r="D242" s="110" t="s">
        <v>1208</v>
      </c>
      <c r="E242" s="110" t="s">
        <v>1209</v>
      </c>
      <c r="F242" s="110" t="s">
        <v>1210</v>
      </c>
      <c r="G242" s="110" t="s">
        <v>809</v>
      </c>
      <c r="J242" s="110" t="s">
        <v>336</v>
      </c>
    </row>
    <row r="243" spans="1:10">
      <c r="A243" s="110">
        <v>242</v>
      </c>
      <c r="B243" s="110" t="s">
        <v>406</v>
      </c>
      <c r="C243" s="110" t="s">
        <v>159</v>
      </c>
      <c r="D243" s="110" t="s">
        <v>1211</v>
      </c>
      <c r="E243" s="110" t="s">
        <v>1212</v>
      </c>
      <c r="F243" s="110" t="s">
        <v>1213</v>
      </c>
      <c r="G243" s="110" t="s">
        <v>470</v>
      </c>
      <c r="J243" s="110" t="s">
        <v>336</v>
      </c>
    </row>
    <row r="244" spans="1:10">
      <c r="A244" s="110">
        <v>243</v>
      </c>
      <c r="B244" s="110" t="s">
        <v>406</v>
      </c>
      <c r="C244" s="110" t="s">
        <v>159</v>
      </c>
      <c r="D244" s="110" t="s">
        <v>1214</v>
      </c>
      <c r="E244" s="110" t="s">
        <v>1215</v>
      </c>
      <c r="F244" s="110" t="s">
        <v>1216</v>
      </c>
      <c r="G244" s="110" t="s">
        <v>429</v>
      </c>
      <c r="J244" s="110" t="s">
        <v>336</v>
      </c>
    </row>
    <row r="245" spans="1:10">
      <c r="A245" s="110">
        <v>244</v>
      </c>
      <c r="B245" s="110" t="s">
        <v>406</v>
      </c>
      <c r="C245" s="110" t="s">
        <v>159</v>
      </c>
      <c r="D245" s="110" t="s">
        <v>1217</v>
      </c>
      <c r="E245" s="110" t="s">
        <v>1218</v>
      </c>
      <c r="F245" s="110" t="s">
        <v>1219</v>
      </c>
      <c r="G245" s="110" t="s">
        <v>666</v>
      </c>
      <c r="J245" s="110" t="s">
        <v>336</v>
      </c>
    </row>
    <row r="246" spans="1:10">
      <c r="A246" s="110">
        <v>245</v>
      </c>
      <c r="B246" s="110" t="s">
        <v>406</v>
      </c>
      <c r="C246" s="110" t="s">
        <v>159</v>
      </c>
      <c r="D246" s="110" t="s">
        <v>1220</v>
      </c>
      <c r="E246" s="110" t="s">
        <v>1221</v>
      </c>
      <c r="F246" s="110" t="s">
        <v>1222</v>
      </c>
      <c r="G246" s="110" t="s">
        <v>414</v>
      </c>
      <c r="J246" s="110" t="s">
        <v>336</v>
      </c>
    </row>
    <row r="247" spans="1:10">
      <c r="A247" s="110">
        <v>246</v>
      </c>
      <c r="B247" s="110" t="s">
        <v>406</v>
      </c>
      <c r="C247" s="110" t="s">
        <v>159</v>
      </c>
      <c r="D247" s="110" t="s">
        <v>1223</v>
      </c>
      <c r="E247" s="110" t="s">
        <v>1224</v>
      </c>
      <c r="F247" s="110" t="s">
        <v>1225</v>
      </c>
      <c r="G247" s="110" t="s">
        <v>456</v>
      </c>
      <c r="J247" s="110" t="s">
        <v>336</v>
      </c>
    </row>
    <row r="248" spans="1:10">
      <c r="A248" s="110">
        <v>247</v>
      </c>
      <c r="B248" s="110" t="s">
        <v>406</v>
      </c>
      <c r="C248" s="110" t="s">
        <v>159</v>
      </c>
      <c r="D248" s="110" t="s">
        <v>1226</v>
      </c>
      <c r="E248" s="110" t="s">
        <v>1227</v>
      </c>
      <c r="F248" s="110" t="s">
        <v>1228</v>
      </c>
      <c r="G248" s="110" t="s">
        <v>470</v>
      </c>
      <c r="J248" s="110" t="s">
        <v>336</v>
      </c>
    </row>
    <row r="249" spans="1:10">
      <c r="A249" s="110">
        <v>248</v>
      </c>
      <c r="B249" s="110" t="s">
        <v>406</v>
      </c>
      <c r="C249" s="110" t="s">
        <v>159</v>
      </c>
      <c r="D249" s="110" t="s">
        <v>1229</v>
      </c>
      <c r="E249" s="110" t="s">
        <v>1230</v>
      </c>
      <c r="F249" s="110" t="s">
        <v>1231</v>
      </c>
      <c r="G249" s="110" t="s">
        <v>433</v>
      </c>
      <c r="H249" s="110" t="s">
        <v>1232</v>
      </c>
      <c r="J249" s="110" t="s">
        <v>336</v>
      </c>
    </row>
    <row r="250" spans="1:10">
      <c r="A250" s="110">
        <v>249</v>
      </c>
      <c r="B250" s="110" t="s">
        <v>406</v>
      </c>
      <c r="C250" s="110" t="s">
        <v>159</v>
      </c>
      <c r="D250" s="110" t="s">
        <v>1233</v>
      </c>
      <c r="E250" s="110" t="s">
        <v>1234</v>
      </c>
      <c r="F250" s="110" t="s">
        <v>1235</v>
      </c>
      <c r="G250" s="110" t="s">
        <v>501</v>
      </c>
      <c r="J250" s="110" t="s">
        <v>336</v>
      </c>
    </row>
    <row r="251" spans="1:10">
      <c r="A251" s="110">
        <v>250</v>
      </c>
      <c r="B251" s="110" t="s">
        <v>406</v>
      </c>
      <c r="C251" s="110" t="s">
        <v>159</v>
      </c>
      <c r="D251" s="110" t="s">
        <v>1236</v>
      </c>
      <c r="E251" s="110" t="s">
        <v>1237</v>
      </c>
      <c r="F251" s="110" t="s">
        <v>1238</v>
      </c>
      <c r="G251" s="110" t="s">
        <v>652</v>
      </c>
      <c r="J251" s="110" t="s">
        <v>336</v>
      </c>
    </row>
    <row r="252" spans="1:10">
      <c r="A252" s="110">
        <v>251</v>
      </c>
      <c r="B252" s="110" t="s">
        <v>406</v>
      </c>
      <c r="C252" s="110" t="s">
        <v>159</v>
      </c>
      <c r="D252" s="110" t="s">
        <v>1239</v>
      </c>
      <c r="E252" s="110" t="s">
        <v>1240</v>
      </c>
      <c r="F252" s="110" t="s">
        <v>1241</v>
      </c>
      <c r="G252" s="110" t="s">
        <v>470</v>
      </c>
      <c r="J252" s="110" t="s">
        <v>336</v>
      </c>
    </row>
    <row r="253" spans="1:10">
      <c r="A253" s="110">
        <v>252</v>
      </c>
      <c r="B253" s="110" t="s">
        <v>406</v>
      </c>
      <c r="C253" s="110" t="s">
        <v>159</v>
      </c>
      <c r="D253" s="110" t="s">
        <v>1242</v>
      </c>
      <c r="E253" s="110" t="s">
        <v>1243</v>
      </c>
      <c r="F253" s="110" t="s">
        <v>1244</v>
      </c>
      <c r="G253" s="110" t="s">
        <v>1005</v>
      </c>
      <c r="J253" s="110" t="s">
        <v>336</v>
      </c>
    </row>
    <row r="254" spans="1:10">
      <c r="A254" s="110">
        <v>253</v>
      </c>
      <c r="B254" s="110" t="s">
        <v>406</v>
      </c>
      <c r="C254" s="110" t="s">
        <v>159</v>
      </c>
      <c r="D254" s="110" t="s">
        <v>1245</v>
      </c>
      <c r="E254" s="110" t="s">
        <v>1246</v>
      </c>
      <c r="F254" s="110" t="s">
        <v>1247</v>
      </c>
      <c r="G254" s="110" t="s">
        <v>1248</v>
      </c>
      <c r="J254" s="110" t="s">
        <v>336</v>
      </c>
    </row>
    <row r="255" spans="1:10">
      <c r="A255" s="110">
        <v>254</v>
      </c>
      <c r="B255" s="110" t="s">
        <v>406</v>
      </c>
      <c r="C255" s="110" t="s">
        <v>159</v>
      </c>
      <c r="D255" s="110" t="s">
        <v>1249</v>
      </c>
      <c r="E255" s="110" t="s">
        <v>1250</v>
      </c>
      <c r="F255" s="110" t="s">
        <v>1251</v>
      </c>
      <c r="G255" s="110" t="s">
        <v>477</v>
      </c>
      <c r="H255" s="110" t="s">
        <v>1252</v>
      </c>
      <c r="J255" s="110" t="s">
        <v>336</v>
      </c>
    </row>
    <row r="256" spans="1:10">
      <c r="A256" s="110">
        <v>255</v>
      </c>
      <c r="B256" s="110" t="s">
        <v>406</v>
      </c>
      <c r="C256" s="110" t="s">
        <v>159</v>
      </c>
      <c r="D256" s="110" t="s">
        <v>1253</v>
      </c>
      <c r="E256" s="110" t="s">
        <v>1254</v>
      </c>
      <c r="F256" s="110" t="s">
        <v>1255</v>
      </c>
      <c r="G256" s="110" t="s">
        <v>484</v>
      </c>
      <c r="J256" s="110" t="s">
        <v>336</v>
      </c>
    </row>
    <row r="257" spans="1:10">
      <c r="A257" s="110">
        <v>256</v>
      </c>
      <c r="B257" s="110" t="s">
        <v>406</v>
      </c>
      <c r="C257" s="110" t="s">
        <v>159</v>
      </c>
      <c r="D257" s="110" t="s">
        <v>1256</v>
      </c>
      <c r="E257" s="110" t="s">
        <v>1257</v>
      </c>
      <c r="F257" s="110" t="s">
        <v>1258</v>
      </c>
      <c r="G257" s="110" t="s">
        <v>666</v>
      </c>
      <c r="J257" s="110" t="s">
        <v>336</v>
      </c>
    </row>
    <row r="258" spans="1:10">
      <c r="A258" s="110">
        <v>257</v>
      </c>
      <c r="B258" s="110" t="s">
        <v>406</v>
      </c>
      <c r="C258" s="110" t="s">
        <v>159</v>
      </c>
      <c r="D258" s="110" t="s">
        <v>1259</v>
      </c>
      <c r="E258" s="110" t="s">
        <v>1260</v>
      </c>
      <c r="F258" s="110" t="s">
        <v>1261</v>
      </c>
      <c r="G258" s="110" t="s">
        <v>518</v>
      </c>
      <c r="J258" s="110" t="s">
        <v>336</v>
      </c>
    </row>
    <row r="259" spans="1:10">
      <c r="A259" s="110">
        <v>258</v>
      </c>
      <c r="B259" s="110" t="s">
        <v>406</v>
      </c>
      <c r="C259" s="110" t="s">
        <v>159</v>
      </c>
      <c r="D259" s="110" t="s">
        <v>1262</v>
      </c>
      <c r="E259" s="110" t="s">
        <v>1263</v>
      </c>
      <c r="F259" s="110" t="s">
        <v>1264</v>
      </c>
      <c r="G259" s="110" t="s">
        <v>433</v>
      </c>
      <c r="J259" s="110" t="s">
        <v>336</v>
      </c>
    </row>
    <row r="260" spans="1:10">
      <c r="A260" s="110">
        <v>259</v>
      </c>
      <c r="B260" s="110" t="s">
        <v>406</v>
      </c>
      <c r="C260" s="110" t="s">
        <v>159</v>
      </c>
      <c r="D260" s="110" t="s">
        <v>1265</v>
      </c>
      <c r="E260" s="110" t="s">
        <v>1266</v>
      </c>
      <c r="F260" s="110" t="s">
        <v>1267</v>
      </c>
      <c r="G260" s="110" t="s">
        <v>425</v>
      </c>
      <c r="J260" s="110" t="s">
        <v>336</v>
      </c>
    </row>
    <row r="261" spans="1:10">
      <c r="A261" s="110">
        <v>260</v>
      </c>
      <c r="B261" s="110" t="s">
        <v>406</v>
      </c>
      <c r="C261" s="110" t="s">
        <v>159</v>
      </c>
      <c r="D261" s="110" t="s">
        <v>1268</v>
      </c>
      <c r="E261" s="110" t="s">
        <v>1269</v>
      </c>
      <c r="F261" s="110" t="s">
        <v>1270</v>
      </c>
      <c r="G261" s="110" t="s">
        <v>501</v>
      </c>
      <c r="J261" s="110" t="s">
        <v>336</v>
      </c>
    </row>
    <row r="262" spans="1:10">
      <c r="A262" s="110">
        <v>261</v>
      </c>
      <c r="B262" s="110" t="s">
        <v>406</v>
      </c>
      <c r="C262" s="110" t="s">
        <v>159</v>
      </c>
      <c r="D262" s="110" t="s">
        <v>1271</v>
      </c>
      <c r="E262" s="110" t="s">
        <v>1272</v>
      </c>
      <c r="F262" s="110" t="s">
        <v>1273</v>
      </c>
      <c r="G262" s="110" t="s">
        <v>910</v>
      </c>
      <c r="J262" s="110" t="s">
        <v>336</v>
      </c>
    </row>
    <row r="263" spans="1:10">
      <c r="A263" s="110">
        <v>262</v>
      </c>
      <c r="B263" s="110" t="s">
        <v>406</v>
      </c>
      <c r="C263" s="110" t="s">
        <v>159</v>
      </c>
      <c r="D263" s="110" t="s">
        <v>1274</v>
      </c>
      <c r="E263" s="110" t="s">
        <v>1275</v>
      </c>
      <c r="F263" s="110" t="s">
        <v>1276</v>
      </c>
      <c r="G263" s="110" t="s">
        <v>666</v>
      </c>
      <c r="J263" s="110" t="s">
        <v>336</v>
      </c>
    </row>
    <row r="264" spans="1:10">
      <c r="A264" s="110">
        <v>263</v>
      </c>
      <c r="B264" s="110" t="s">
        <v>406</v>
      </c>
      <c r="C264" s="110" t="s">
        <v>159</v>
      </c>
      <c r="D264" s="110" t="s">
        <v>1277</v>
      </c>
      <c r="E264" s="110" t="s">
        <v>1278</v>
      </c>
      <c r="F264" s="110" t="s">
        <v>1279</v>
      </c>
      <c r="G264" s="110" t="s">
        <v>666</v>
      </c>
      <c r="J264" s="110" t="s">
        <v>336</v>
      </c>
    </row>
    <row r="265" spans="1:10">
      <c r="A265" s="110">
        <v>264</v>
      </c>
      <c r="B265" s="110" t="s">
        <v>406</v>
      </c>
      <c r="C265" s="110" t="s">
        <v>159</v>
      </c>
      <c r="D265" s="110" t="s">
        <v>1280</v>
      </c>
      <c r="E265" s="110" t="s">
        <v>1281</v>
      </c>
      <c r="F265" s="110" t="s">
        <v>1282</v>
      </c>
      <c r="G265" s="110" t="s">
        <v>833</v>
      </c>
      <c r="J265" s="110" t="s">
        <v>336</v>
      </c>
    </row>
    <row r="266" spans="1:10">
      <c r="A266" s="110">
        <v>265</v>
      </c>
      <c r="B266" s="110" t="s">
        <v>406</v>
      </c>
      <c r="C266" s="110" t="s">
        <v>159</v>
      </c>
      <c r="D266" s="110" t="s">
        <v>1283</v>
      </c>
      <c r="E266" s="110" t="s">
        <v>1284</v>
      </c>
      <c r="F266" s="110" t="s">
        <v>1285</v>
      </c>
      <c r="G266" s="110" t="s">
        <v>445</v>
      </c>
      <c r="J266" s="110" t="s">
        <v>336</v>
      </c>
    </row>
    <row r="267" spans="1:10">
      <c r="A267" s="110">
        <v>266</v>
      </c>
      <c r="B267" s="110" t="s">
        <v>406</v>
      </c>
      <c r="C267" s="110" t="s">
        <v>159</v>
      </c>
      <c r="D267" s="110" t="s">
        <v>1286</v>
      </c>
      <c r="E267" s="110" t="s">
        <v>1287</v>
      </c>
      <c r="F267" s="110" t="s">
        <v>1288</v>
      </c>
      <c r="G267" s="110" t="s">
        <v>418</v>
      </c>
      <c r="J267" s="110" t="s">
        <v>336</v>
      </c>
    </row>
    <row r="268" spans="1:10">
      <c r="A268" s="110">
        <v>267</v>
      </c>
      <c r="B268" s="110" t="s">
        <v>406</v>
      </c>
      <c r="C268" s="110" t="s">
        <v>159</v>
      </c>
      <c r="D268" s="110" t="s">
        <v>1289</v>
      </c>
      <c r="E268" s="110" t="s">
        <v>1290</v>
      </c>
      <c r="F268" s="110" t="s">
        <v>682</v>
      </c>
      <c r="G268" s="110" t="s">
        <v>1291</v>
      </c>
      <c r="J268" s="110" t="s">
        <v>336</v>
      </c>
    </row>
    <row r="269" spans="1:10">
      <c r="A269" s="110">
        <v>268</v>
      </c>
      <c r="B269" s="110" t="s">
        <v>406</v>
      </c>
      <c r="C269" s="110" t="s">
        <v>159</v>
      </c>
      <c r="D269" s="110" t="s">
        <v>1292</v>
      </c>
      <c r="E269" s="110" t="s">
        <v>1293</v>
      </c>
      <c r="F269" s="110" t="s">
        <v>1294</v>
      </c>
      <c r="G269" s="110" t="s">
        <v>595</v>
      </c>
      <c r="J269" s="110" t="s">
        <v>336</v>
      </c>
    </row>
    <row r="270" spans="1:10">
      <c r="A270" s="110">
        <v>269</v>
      </c>
      <c r="B270" s="110" t="s">
        <v>406</v>
      </c>
      <c r="C270" s="110" t="s">
        <v>159</v>
      </c>
      <c r="D270" s="110" t="s">
        <v>1295</v>
      </c>
      <c r="E270" s="110" t="s">
        <v>1296</v>
      </c>
      <c r="F270" s="110" t="s">
        <v>1297</v>
      </c>
      <c r="G270" s="110" t="s">
        <v>477</v>
      </c>
      <c r="J270" s="110" t="s">
        <v>336</v>
      </c>
    </row>
    <row r="271" spans="1:10">
      <c r="A271" s="110">
        <v>270</v>
      </c>
      <c r="B271" s="110" t="s">
        <v>406</v>
      </c>
      <c r="C271" s="110" t="s">
        <v>159</v>
      </c>
      <c r="D271" s="110" t="s">
        <v>1298</v>
      </c>
      <c r="E271" s="110" t="s">
        <v>1299</v>
      </c>
      <c r="F271" s="110" t="s">
        <v>1300</v>
      </c>
      <c r="G271" s="110" t="s">
        <v>470</v>
      </c>
      <c r="J271" s="110" t="s">
        <v>336</v>
      </c>
    </row>
    <row r="272" spans="1:10">
      <c r="A272" s="110">
        <v>271</v>
      </c>
      <c r="B272" s="110" t="s">
        <v>406</v>
      </c>
      <c r="C272" s="110" t="s">
        <v>159</v>
      </c>
      <c r="D272" s="110" t="s">
        <v>1301</v>
      </c>
      <c r="E272" s="110" t="s">
        <v>1302</v>
      </c>
      <c r="F272" s="110" t="s">
        <v>1303</v>
      </c>
      <c r="G272" s="110" t="s">
        <v>433</v>
      </c>
      <c r="J272" s="110" t="s">
        <v>336</v>
      </c>
    </row>
    <row r="273" spans="1:10">
      <c r="A273" s="110">
        <v>272</v>
      </c>
      <c r="B273" s="110" t="s">
        <v>406</v>
      </c>
      <c r="C273" s="110" t="s">
        <v>159</v>
      </c>
      <c r="D273" s="110" t="s">
        <v>1304</v>
      </c>
      <c r="E273" s="110" t="s">
        <v>1305</v>
      </c>
      <c r="F273" s="110" t="s">
        <v>1306</v>
      </c>
      <c r="G273" s="110" t="s">
        <v>1005</v>
      </c>
      <c r="J273" s="110" t="s">
        <v>336</v>
      </c>
    </row>
    <row r="274" spans="1:10">
      <c r="A274" s="110">
        <v>273</v>
      </c>
      <c r="B274" s="110" t="s">
        <v>406</v>
      </c>
      <c r="C274" s="110" t="s">
        <v>159</v>
      </c>
      <c r="D274" s="110" t="s">
        <v>1307</v>
      </c>
      <c r="E274" s="110" t="s">
        <v>1308</v>
      </c>
      <c r="F274" s="110" t="s">
        <v>1309</v>
      </c>
      <c r="G274" s="110" t="s">
        <v>879</v>
      </c>
      <c r="H274" s="110" t="s">
        <v>1310</v>
      </c>
      <c r="J274" s="110" t="s">
        <v>336</v>
      </c>
    </row>
    <row r="275" spans="1:10">
      <c r="A275" s="110">
        <v>274</v>
      </c>
      <c r="B275" s="110" t="s">
        <v>406</v>
      </c>
      <c r="C275" s="110" t="s">
        <v>159</v>
      </c>
      <c r="D275" s="110" t="s">
        <v>1311</v>
      </c>
      <c r="E275" s="110" t="s">
        <v>1312</v>
      </c>
      <c r="F275" s="110" t="s">
        <v>1313</v>
      </c>
      <c r="G275" s="110" t="s">
        <v>633</v>
      </c>
      <c r="J275" s="110" t="s">
        <v>336</v>
      </c>
    </row>
    <row r="276" spans="1:10">
      <c r="A276" s="110">
        <v>275</v>
      </c>
      <c r="B276" s="110" t="s">
        <v>406</v>
      </c>
      <c r="C276" s="110" t="s">
        <v>159</v>
      </c>
      <c r="D276" s="110" t="s">
        <v>1314</v>
      </c>
      <c r="E276" s="110" t="s">
        <v>1315</v>
      </c>
      <c r="F276" s="110" t="s">
        <v>1316</v>
      </c>
      <c r="G276" s="110" t="s">
        <v>1317</v>
      </c>
      <c r="J276" s="110" t="s">
        <v>336</v>
      </c>
    </row>
    <row r="277" spans="1:10">
      <c r="A277" s="110">
        <v>276</v>
      </c>
      <c r="B277" s="110" t="s">
        <v>406</v>
      </c>
      <c r="C277" s="110" t="s">
        <v>159</v>
      </c>
      <c r="D277" s="110" t="s">
        <v>1318</v>
      </c>
      <c r="E277" s="110" t="s">
        <v>1319</v>
      </c>
      <c r="F277" s="110" t="s">
        <v>1320</v>
      </c>
      <c r="G277" s="110" t="s">
        <v>595</v>
      </c>
      <c r="J277" s="110" t="s">
        <v>336</v>
      </c>
    </row>
    <row r="278" spans="1:10">
      <c r="A278" s="110">
        <v>277</v>
      </c>
      <c r="B278" s="110" t="s">
        <v>406</v>
      </c>
      <c r="C278" s="110" t="s">
        <v>159</v>
      </c>
      <c r="D278" s="110" t="s">
        <v>1321</v>
      </c>
      <c r="E278" s="110" t="s">
        <v>1322</v>
      </c>
      <c r="F278" s="110" t="s">
        <v>1323</v>
      </c>
      <c r="G278" s="110" t="s">
        <v>673</v>
      </c>
      <c r="J278" s="110" t="s">
        <v>336</v>
      </c>
    </row>
    <row r="279" spans="1:10">
      <c r="A279" s="110">
        <v>278</v>
      </c>
      <c r="B279" s="110" t="s">
        <v>406</v>
      </c>
      <c r="C279" s="110" t="s">
        <v>159</v>
      </c>
      <c r="D279" s="110" t="s">
        <v>1324</v>
      </c>
      <c r="E279" s="110" t="s">
        <v>1325</v>
      </c>
      <c r="F279" s="110" t="s">
        <v>1326</v>
      </c>
      <c r="G279" s="110" t="s">
        <v>418</v>
      </c>
      <c r="J279" s="110" t="s">
        <v>336</v>
      </c>
    </row>
    <row r="280" spans="1:10">
      <c r="A280" s="110">
        <v>279</v>
      </c>
      <c r="B280" s="110" t="s">
        <v>406</v>
      </c>
      <c r="C280" s="110" t="s">
        <v>159</v>
      </c>
      <c r="D280" s="110" t="s">
        <v>1327</v>
      </c>
      <c r="E280" s="110" t="s">
        <v>1328</v>
      </c>
      <c r="F280" s="110" t="s">
        <v>1329</v>
      </c>
      <c r="G280" s="110" t="s">
        <v>518</v>
      </c>
      <c r="J280" s="110" t="s">
        <v>336</v>
      </c>
    </row>
    <row r="281" spans="1:10">
      <c r="A281" s="110">
        <v>280</v>
      </c>
      <c r="B281" s="110" t="s">
        <v>406</v>
      </c>
      <c r="C281" s="110" t="s">
        <v>159</v>
      </c>
      <c r="D281" s="110" t="s">
        <v>1330</v>
      </c>
      <c r="E281" s="110" t="s">
        <v>1331</v>
      </c>
      <c r="F281" s="110" t="s">
        <v>1332</v>
      </c>
      <c r="G281" s="110" t="s">
        <v>437</v>
      </c>
      <c r="J281" s="110" t="s">
        <v>336</v>
      </c>
    </row>
    <row r="282" spans="1:10">
      <c r="A282" s="110">
        <v>281</v>
      </c>
      <c r="B282" s="110" t="s">
        <v>406</v>
      </c>
      <c r="C282" s="110" t="s">
        <v>159</v>
      </c>
      <c r="D282" s="110" t="s">
        <v>1333</v>
      </c>
      <c r="E282" s="110" t="s">
        <v>1334</v>
      </c>
      <c r="F282" s="110" t="s">
        <v>1335</v>
      </c>
      <c r="G282" s="110" t="s">
        <v>501</v>
      </c>
      <c r="J282" s="110" t="s">
        <v>336</v>
      </c>
    </row>
    <row r="283" spans="1:10">
      <c r="A283" s="110">
        <v>282</v>
      </c>
      <c r="B283" s="110" t="s">
        <v>406</v>
      </c>
      <c r="C283" s="110" t="s">
        <v>159</v>
      </c>
      <c r="D283" s="110" t="s">
        <v>1336</v>
      </c>
      <c r="E283" s="110" t="s">
        <v>1337</v>
      </c>
      <c r="F283" s="110" t="s">
        <v>1338</v>
      </c>
      <c r="G283" s="110" t="s">
        <v>790</v>
      </c>
      <c r="J283" s="110" t="s">
        <v>336</v>
      </c>
    </row>
    <row r="284" spans="1:10">
      <c r="A284" s="110">
        <v>283</v>
      </c>
      <c r="B284" s="110" t="s">
        <v>406</v>
      </c>
      <c r="C284" s="110" t="s">
        <v>159</v>
      </c>
      <c r="D284" s="110" t="s">
        <v>1339</v>
      </c>
      <c r="E284" s="110" t="s">
        <v>1340</v>
      </c>
      <c r="F284" s="110" t="s">
        <v>1341</v>
      </c>
      <c r="G284" s="110" t="s">
        <v>433</v>
      </c>
      <c r="J284" s="110" t="s">
        <v>336</v>
      </c>
    </row>
    <row r="285" spans="1:10">
      <c r="A285" s="110">
        <v>284</v>
      </c>
      <c r="B285" s="110" t="s">
        <v>406</v>
      </c>
      <c r="C285" s="110" t="s">
        <v>159</v>
      </c>
      <c r="D285" s="110" t="s">
        <v>1342</v>
      </c>
      <c r="E285" s="110" t="s">
        <v>1343</v>
      </c>
      <c r="F285" s="110" t="s">
        <v>614</v>
      </c>
      <c r="G285" s="110" t="s">
        <v>477</v>
      </c>
      <c r="J285" s="110" t="s">
        <v>336</v>
      </c>
    </row>
    <row r="286" spans="1:10">
      <c r="A286" s="110">
        <v>285</v>
      </c>
      <c r="B286" s="110" t="s">
        <v>406</v>
      </c>
      <c r="C286" s="110" t="s">
        <v>159</v>
      </c>
      <c r="D286" s="110" t="s">
        <v>1344</v>
      </c>
      <c r="E286" s="110" t="s">
        <v>1345</v>
      </c>
      <c r="F286" s="110" t="s">
        <v>1346</v>
      </c>
      <c r="G286" s="110" t="s">
        <v>659</v>
      </c>
      <c r="J286" s="110" t="s">
        <v>336</v>
      </c>
    </row>
    <row r="287" spans="1:10">
      <c r="A287" s="110">
        <v>286</v>
      </c>
      <c r="B287" s="110" t="s">
        <v>406</v>
      </c>
      <c r="C287" s="110" t="s">
        <v>159</v>
      </c>
      <c r="D287" s="110" t="s">
        <v>1347</v>
      </c>
      <c r="E287" s="110" t="s">
        <v>1348</v>
      </c>
      <c r="F287" s="110" t="s">
        <v>1349</v>
      </c>
      <c r="G287" s="110" t="s">
        <v>501</v>
      </c>
      <c r="J287" s="110" t="s">
        <v>336</v>
      </c>
    </row>
    <row r="288" spans="1:10">
      <c r="A288" s="110">
        <v>287</v>
      </c>
      <c r="B288" s="110" t="s">
        <v>406</v>
      </c>
      <c r="C288" s="110" t="s">
        <v>159</v>
      </c>
      <c r="D288" s="110" t="s">
        <v>1350</v>
      </c>
      <c r="E288" s="110" t="s">
        <v>1351</v>
      </c>
      <c r="F288" s="110" t="s">
        <v>1352</v>
      </c>
      <c r="G288" s="110" t="s">
        <v>595</v>
      </c>
      <c r="J288" s="110" t="s">
        <v>336</v>
      </c>
    </row>
    <row r="289" spans="1:10">
      <c r="A289" s="110">
        <v>288</v>
      </c>
      <c r="B289" s="110" t="s">
        <v>406</v>
      </c>
      <c r="C289" s="110" t="s">
        <v>159</v>
      </c>
      <c r="D289" s="110" t="s">
        <v>1353</v>
      </c>
      <c r="E289" s="110" t="s">
        <v>1354</v>
      </c>
      <c r="F289" s="110" t="s">
        <v>1355</v>
      </c>
      <c r="G289" s="110" t="s">
        <v>425</v>
      </c>
      <c r="J289" s="110" t="s">
        <v>336</v>
      </c>
    </row>
    <row r="290" spans="1:10">
      <c r="A290" s="110">
        <v>289</v>
      </c>
      <c r="B290" s="110" t="s">
        <v>406</v>
      </c>
      <c r="C290" s="110" t="s">
        <v>159</v>
      </c>
      <c r="D290" s="110" t="s">
        <v>1356</v>
      </c>
      <c r="E290" s="110" t="s">
        <v>1357</v>
      </c>
      <c r="F290" s="110" t="s">
        <v>1358</v>
      </c>
      <c r="G290" s="110" t="s">
        <v>425</v>
      </c>
      <c r="J290" s="110" t="s">
        <v>336</v>
      </c>
    </row>
    <row r="291" spans="1:10">
      <c r="A291" s="110">
        <v>290</v>
      </c>
      <c r="B291" s="110" t="s">
        <v>406</v>
      </c>
      <c r="C291" s="110" t="s">
        <v>159</v>
      </c>
      <c r="D291" s="110" t="s">
        <v>1359</v>
      </c>
      <c r="E291" s="110" t="s">
        <v>1360</v>
      </c>
      <c r="F291" s="110" t="s">
        <v>1361</v>
      </c>
      <c r="G291" s="110" t="s">
        <v>445</v>
      </c>
      <c r="J291" s="110" t="s">
        <v>336</v>
      </c>
    </row>
    <row r="292" spans="1:10">
      <c r="A292" s="110">
        <v>291</v>
      </c>
      <c r="B292" s="110" t="s">
        <v>406</v>
      </c>
      <c r="C292" s="110" t="s">
        <v>159</v>
      </c>
      <c r="D292" s="110" t="s">
        <v>1362</v>
      </c>
      <c r="E292" s="110" t="s">
        <v>1363</v>
      </c>
      <c r="F292" s="110" t="s">
        <v>1364</v>
      </c>
      <c r="G292" s="110" t="s">
        <v>484</v>
      </c>
      <c r="J292" s="110" t="s">
        <v>336</v>
      </c>
    </row>
    <row r="293" spans="1:10">
      <c r="A293" s="110">
        <v>292</v>
      </c>
      <c r="B293" s="110" t="s">
        <v>406</v>
      </c>
      <c r="C293" s="110" t="s">
        <v>159</v>
      </c>
      <c r="D293" s="110" t="s">
        <v>1365</v>
      </c>
      <c r="E293" s="110" t="s">
        <v>1366</v>
      </c>
      <c r="F293" s="110" t="s">
        <v>1367</v>
      </c>
      <c r="G293" s="110" t="s">
        <v>425</v>
      </c>
      <c r="J293" s="110" t="s">
        <v>336</v>
      </c>
    </row>
    <row r="294" spans="1:10">
      <c r="A294" s="110">
        <v>293</v>
      </c>
      <c r="B294" s="110" t="s">
        <v>406</v>
      </c>
      <c r="C294" s="110" t="s">
        <v>159</v>
      </c>
      <c r="D294" s="110" t="s">
        <v>1368</v>
      </c>
      <c r="E294" s="110" t="s">
        <v>1369</v>
      </c>
      <c r="F294" s="110" t="s">
        <v>1370</v>
      </c>
      <c r="G294" s="110" t="s">
        <v>741</v>
      </c>
      <c r="J294" s="110" t="s">
        <v>336</v>
      </c>
    </row>
    <row r="295" spans="1:10">
      <c r="A295" s="110">
        <v>294</v>
      </c>
      <c r="B295" s="110" t="s">
        <v>406</v>
      </c>
      <c r="C295" s="110" t="s">
        <v>159</v>
      </c>
      <c r="D295" s="110" t="s">
        <v>1371</v>
      </c>
      <c r="E295" s="110" t="s">
        <v>1372</v>
      </c>
      <c r="F295" s="110" t="s">
        <v>1373</v>
      </c>
      <c r="G295" s="110" t="s">
        <v>425</v>
      </c>
      <c r="J295" s="110" t="s">
        <v>336</v>
      </c>
    </row>
    <row r="296" spans="1:10">
      <c r="A296" s="110">
        <v>295</v>
      </c>
      <c r="B296" s="110" t="s">
        <v>406</v>
      </c>
      <c r="C296" s="110" t="s">
        <v>159</v>
      </c>
      <c r="D296" s="110" t="s">
        <v>1374</v>
      </c>
      <c r="E296" s="110" t="s">
        <v>1375</v>
      </c>
      <c r="F296" s="110" t="s">
        <v>1376</v>
      </c>
      <c r="G296" s="110" t="s">
        <v>425</v>
      </c>
      <c r="J296" s="110" t="s">
        <v>336</v>
      </c>
    </row>
    <row r="297" spans="1:10">
      <c r="A297" s="110">
        <v>296</v>
      </c>
      <c r="B297" s="110" t="s">
        <v>406</v>
      </c>
      <c r="C297" s="110" t="s">
        <v>159</v>
      </c>
      <c r="D297" s="110" t="s">
        <v>1377</v>
      </c>
      <c r="E297" s="110" t="s">
        <v>1378</v>
      </c>
      <c r="F297" s="110" t="s">
        <v>1379</v>
      </c>
      <c r="G297" s="110" t="s">
        <v>652</v>
      </c>
      <c r="J297" s="110" t="s">
        <v>336</v>
      </c>
    </row>
    <row r="298" spans="1:10">
      <c r="A298" s="110">
        <v>297</v>
      </c>
      <c r="B298" s="110" t="s">
        <v>406</v>
      </c>
      <c r="C298" s="110" t="s">
        <v>159</v>
      </c>
      <c r="D298" s="110" t="s">
        <v>1380</v>
      </c>
      <c r="E298" s="110" t="s">
        <v>1378</v>
      </c>
      <c r="F298" s="110" t="s">
        <v>1381</v>
      </c>
      <c r="G298" s="110" t="s">
        <v>595</v>
      </c>
      <c r="J298" s="110" t="s">
        <v>336</v>
      </c>
    </row>
    <row r="299" spans="1:10">
      <c r="A299" s="110">
        <v>298</v>
      </c>
      <c r="B299" s="110" t="s">
        <v>406</v>
      </c>
      <c r="C299" s="110" t="s">
        <v>159</v>
      </c>
      <c r="D299" s="110" t="s">
        <v>1382</v>
      </c>
      <c r="E299" s="110" t="s">
        <v>1378</v>
      </c>
      <c r="F299" s="110" t="s">
        <v>1383</v>
      </c>
      <c r="G299" s="110" t="s">
        <v>673</v>
      </c>
      <c r="J299" s="110" t="s">
        <v>336</v>
      </c>
    </row>
    <row r="300" spans="1:10">
      <c r="A300" s="110">
        <v>299</v>
      </c>
      <c r="B300" s="110" t="s">
        <v>406</v>
      </c>
      <c r="C300" s="110" t="s">
        <v>159</v>
      </c>
      <c r="D300" s="110" t="s">
        <v>1384</v>
      </c>
      <c r="E300" s="110" t="s">
        <v>1385</v>
      </c>
      <c r="F300" s="110" t="s">
        <v>1386</v>
      </c>
      <c r="G300" s="110" t="s">
        <v>1387</v>
      </c>
      <c r="J300" s="110" t="s">
        <v>336</v>
      </c>
    </row>
    <row r="301" spans="1:10">
      <c r="A301" s="110">
        <v>300</v>
      </c>
      <c r="B301" s="110" t="s">
        <v>406</v>
      </c>
      <c r="C301" s="110" t="s">
        <v>159</v>
      </c>
      <c r="D301" s="110" t="s">
        <v>1388</v>
      </c>
      <c r="E301" s="110" t="s">
        <v>1389</v>
      </c>
      <c r="F301" s="110" t="s">
        <v>1390</v>
      </c>
      <c r="G301" s="110" t="s">
        <v>414</v>
      </c>
      <c r="J301" s="110" t="s">
        <v>336</v>
      </c>
    </row>
    <row r="302" spans="1:10">
      <c r="A302" s="110">
        <v>301</v>
      </c>
      <c r="B302" s="110" t="s">
        <v>406</v>
      </c>
      <c r="C302" s="110" t="s">
        <v>159</v>
      </c>
      <c r="D302" s="110" t="s">
        <v>1391</v>
      </c>
      <c r="E302" s="110" t="s">
        <v>1392</v>
      </c>
      <c r="F302" s="110" t="s">
        <v>1393</v>
      </c>
      <c r="G302" s="110" t="s">
        <v>429</v>
      </c>
      <c r="J302" s="110" t="s">
        <v>336</v>
      </c>
    </row>
    <row r="303" spans="1:10">
      <c r="A303" s="110">
        <v>302</v>
      </c>
      <c r="B303" s="110" t="s">
        <v>406</v>
      </c>
      <c r="C303" s="110" t="s">
        <v>159</v>
      </c>
      <c r="D303" s="110" t="s">
        <v>1394</v>
      </c>
      <c r="E303" s="110" t="s">
        <v>1395</v>
      </c>
      <c r="F303" s="110" t="s">
        <v>1396</v>
      </c>
      <c r="G303" s="110" t="s">
        <v>445</v>
      </c>
      <c r="J303" s="110" t="s">
        <v>336</v>
      </c>
    </row>
    <row r="304" spans="1:10">
      <c r="A304" s="110">
        <v>303</v>
      </c>
      <c r="B304" s="110" t="s">
        <v>406</v>
      </c>
      <c r="C304" s="110" t="s">
        <v>159</v>
      </c>
      <c r="D304" s="110" t="s">
        <v>1397</v>
      </c>
      <c r="E304" s="110" t="s">
        <v>1398</v>
      </c>
      <c r="F304" s="110" t="s">
        <v>1399</v>
      </c>
      <c r="G304" s="110" t="s">
        <v>816</v>
      </c>
      <c r="J304" s="110" t="s">
        <v>336</v>
      </c>
    </row>
    <row r="305" spans="1:10">
      <c r="A305" s="110">
        <v>304</v>
      </c>
      <c r="B305" s="110" t="s">
        <v>406</v>
      </c>
      <c r="C305" s="110" t="s">
        <v>159</v>
      </c>
      <c r="D305" s="110" t="s">
        <v>1400</v>
      </c>
      <c r="E305" s="110" t="s">
        <v>1401</v>
      </c>
      <c r="F305" s="110" t="s">
        <v>1402</v>
      </c>
      <c r="G305" s="110" t="s">
        <v>790</v>
      </c>
      <c r="J305" s="110" t="s">
        <v>336</v>
      </c>
    </row>
    <row r="306" spans="1:10">
      <c r="A306" s="110">
        <v>305</v>
      </c>
      <c r="B306" s="110" t="s">
        <v>406</v>
      </c>
      <c r="C306" s="110" t="s">
        <v>159</v>
      </c>
      <c r="D306" s="110" t="s">
        <v>1403</v>
      </c>
      <c r="E306" s="110" t="s">
        <v>1404</v>
      </c>
      <c r="F306" s="110" t="s">
        <v>1405</v>
      </c>
      <c r="G306" s="110" t="s">
        <v>802</v>
      </c>
      <c r="J306" s="110" t="s">
        <v>336</v>
      </c>
    </row>
    <row r="307" spans="1:10">
      <c r="A307" s="110">
        <v>306</v>
      </c>
      <c r="B307" s="110" t="s">
        <v>406</v>
      </c>
      <c r="C307" s="110" t="s">
        <v>159</v>
      </c>
      <c r="D307" s="110" t="s">
        <v>1406</v>
      </c>
      <c r="E307" s="110" t="s">
        <v>1407</v>
      </c>
      <c r="F307" s="110" t="s">
        <v>1408</v>
      </c>
      <c r="G307" s="110" t="s">
        <v>414</v>
      </c>
      <c r="H307" s="110" t="s">
        <v>1409</v>
      </c>
      <c r="J307" s="110" t="s">
        <v>336</v>
      </c>
    </row>
    <row r="308" spans="1:10">
      <c r="A308" s="110">
        <v>307</v>
      </c>
      <c r="B308" s="110" t="s">
        <v>406</v>
      </c>
      <c r="C308" s="110" t="s">
        <v>159</v>
      </c>
      <c r="D308" s="110" t="s">
        <v>1410</v>
      </c>
      <c r="E308" s="110" t="s">
        <v>1411</v>
      </c>
      <c r="F308" s="110" t="s">
        <v>1412</v>
      </c>
      <c r="G308" s="110" t="s">
        <v>659</v>
      </c>
      <c r="J308" s="110" t="s">
        <v>336</v>
      </c>
    </row>
    <row r="309" spans="1:10">
      <c r="A309" s="110">
        <v>308</v>
      </c>
      <c r="B309" s="110" t="s">
        <v>406</v>
      </c>
      <c r="C309" s="110" t="s">
        <v>159</v>
      </c>
      <c r="D309" s="110" t="s">
        <v>1413</v>
      </c>
      <c r="E309" s="110" t="s">
        <v>1411</v>
      </c>
      <c r="F309" s="110" t="s">
        <v>1414</v>
      </c>
      <c r="G309" s="110" t="s">
        <v>773</v>
      </c>
      <c r="J309" s="110" t="s">
        <v>336</v>
      </c>
    </row>
    <row r="310" spans="1:10">
      <c r="A310" s="110">
        <v>309</v>
      </c>
      <c r="B310" s="110" t="s">
        <v>406</v>
      </c>
      <c r="C310" s="110" t="s">
        <v>159</v>
      </c>
      <c r="D310" s="110" t="s">
        <v>1415</v>
      </c>
      <c r="E310" s="110" t="s">
        <v>1416</v>
      </c>
      <c r="F310" s="110" t="s">
        <v>1417</v>
      </c>
      <c r="G310" s="110" t="s">
        <v>809</v>
      </c>
      <c r="J310" s="110" t="s">
        <v>336</v>
      </c>
    </row>
    <row r="311" spans="1:10">
      <c r="A311" s="110">
        <v>310</v>
      </c>
      <c r="B311" s="110" t="s">
        <v>406</v>
      </c>
      <c r="C311" s="110" t="s">
        <v>159</v>
      </c>
      <c r="D311" s="110" t="s">
        <v>1418</v>
      </c>
      <c r="E311" s="110" t="s">
        <v>1419</v>
      </c>
      <c r="F311" s="110" t="s">
        <v>1420</v>
      </c>
      <c r="G311" s="110" t="s">
        <v>418</v>
      </c>
      <c r="J311" s="110" t="s">
        <v>336</v>
      </c>
    </row>
    <row r="312" spans="1:10">
      <c r="A312" s="110">
        <v>311</v>
      </c>
      <c r="B312" s="110" t="s">
        <v>406</v>
      </c>
      <c r="C312" s="110" t="s">
        <v>159</v>
      </c>
      <c r="D312" s="110" t="s">
        <v>1421</v>
      </c>
      <c r="E312" s="110" t="s">
        <v>1422</v>
      </c>
      <c r="F312" s="110" t="s">
        <v>1423</v>
      </c>
      <c r="G312" s="110" t="s">
        <v>425</v>
      </c>
      <c r="J312" s="110" t="s">
        <v>336</v>
      </c>
    </row>
    <row r="313" spans="1:10">
      <c r="A313" s="110">
        <v>312</v>
      </c>
      <c r="B313" s="110" t="s">
        <v>406</v>
      </c>
      <c r="C313" s="110" t="s">
        <v>159</v>
      </c>
      <c r="D313" s="110" t="s">
        <v>1424</v>
      </c>
      <c r="E313" s="110" t="s">
        <v>1425</v>
      </c>
      <c r="F313" s="110" t="s">
        <v>1426</v>
      </c>
      <c r="G313" s="110" t="s">
        <v>1129</v>
      </c>
      <c r="J313" s="110" t="s">
        <v>336</v>
      </c>
    </row>
    <row r="314" spans="1:10">
      <c r="A314" s="110">
        <v>313</v>
      </c>
      <c r="B314" s="110" t="s">
        <v>406</v>
      </c>
      <c r="C314" s="110" t="s">
        <v>159</v>
      </c>
      <c r="D314" s="110" t="s">
        <v>1427</v>
      </c>
      <c r="E314" s="110" t="s">
        <v>1428</v>
      </c>
      <c r="F314" s="110" t="s">
        <v>1429</v>
      </c>
      <c r="G314" s="110" t="s">
        <v>644</v>
      </c>
      <c r="J314" s="110" t="s">
        <v>336</v>
      </c>
    </row>
    <row r="315" spans="1:10">
      <c r="A315" s="110">
        <v>314</v>
      </c>
      <c r="B315" s="110" t="s">
        <v>406</v>
      </c>
      <c r="C315" s="110" t="s">
        <v>159</v>
      </c>
      <c r="D315" s="110" t="s">
        <v>1430</v>
      </c>
      <c r="E315" s="110" t="s">
        <v>1431</v>
      </c>
      <c r="F315" s="110" t="s">
        <v>1432</v>
      </c>
      <c r="G315" s="110" t="s">
        <v>644</v>
      </c>
      <c r="J315" s="110" t="s">
        <v>336</v>
      </c>
    </row>
    <row r="316" spans="1:10">
      <c r="A316" s="110">
        <v>315</v>
      </c>
      <c r="B316" s="110" t="s">
        <v>406</v>
      </c>
      <c r="C316" s="110" t="s">
        <v>159</v>
      </c>
      <c r="D316" s="110" t="s">
        <v>1433</v>
      </c>
      <c r="E316" s="110" t="s">
        <v>1434</v>
      </c>
      <c r="F316" s="110" t="s">
        <v>1435</v>
      </c>
      <c r="G316" s="110" t="s">
        <v>433</v>
      </c>
      <c r="J316" s="110" t="s">
        <v>336</v>
      </c>
    </row>
    <row r="317" spans="1:10">
      <c r="A317" s="110">
        <v>316</v>
      </c>
      <c r="B317" s="110" t="s">
        <v>406</v>
      </c>
      <c r="C317" s="110" t="s">
        <v>159</v>
      </c>
      <c r="D317" s="110" t="s">
        <v>1436</v>
      </c>
      <c r="E317" s="110" t="s">
        <v>1437</v>
      </c>
      <c r="F317" s="110" t="s">
        <v>1438</v>
      </c>
      <c r="G317" s="110" t="s">
        <v>1439</v>
      </c>
      <c r="J317" s="110" t="s">
        <v>336</v>
      </c>
    </row>
    <row r="318" spans="1:10">
      <c r="A318" s="110">
        <v>317</v>
      </c>
      <c r="B318" s="110" t="s">
        <v>406</v>
      </c>
      <c r="C318" s="110" t="s">
        <v>159</v>
      </c>
      <c r="D318" s="110" t="s">
        <v>1440</v>
      </c>
      <c r="E318" s="110" t="s">
        <v>1441</v>
      </c>
      <c r="F318" s="110" t="s">
        <v>1442</v>
      </c>
      <c r="G318" s="110" t="s">
        <v>437</v>
      </c>
      <c r="J318" s="110" t="s">
        <v>336</v>
      </c>
    </row>
    <row r="319" spans="1:10">
      <c r="A319" s="110">
        <v>318</v>
      </c>
      <c r="B319" s="110" t="s">
        <v>406</v>
      </c>
      <c r="C319" s="110" t="s">
        <v>159</v>
      </c>
      <c r="D319" s="110" t="s">
        <v>1443</v>
      </c>
      <c r="E319" s="110" t="s">
        <v>1444</v>
      </c>
      <c r="F319" s="110" t="s">
        <v>1445</v>
      </c>
      <c r="G319" s="110" t="s">
        <v>460</v>
      </c>
      <c r="J319" s="110" t="s">
        <v>336</v>
      </c>
    </row>
    <row r="320" spans="1:10">
      <c r="A320" s="110">
        <v>319</v>
      </c>
      <c r="B320" s="110" t="s">
        <v>406</v>
      </c>
      <c r="C320" s="110" t="s">
        <v>159</v>
      </c>
      <c r="D320" s="110" t="s">
        <v>1446</v>
      </c>
      <c r="E320" s="110" t="s">
        <v>1447</v>
      </c>
      <c r="F320" s="110" t="s">
        <v>1448</v>
      </c>
      <c r="G320" s="110" t="s">
        <v>910</v>
      </c>
      <c r="J320" s="110" t="s">
        <v>336</v>
      </c>
    </row>
    <row r="321" spans="1:10">
      <c r="A321" s="110">
        <v>320</v>
      </c>
      <c r="B321" s="110" t="s">
        <v>406</v>
      </c>
      <c r="C321" s="110" t="s">
        <v>159</v>
      </c>
      <c r="D321" s="110" t="s">
        <v>1449</v>
      </c>
      <c r="E321" s="110" t="s">
        <v>1450</v>
      </c>
      <c r="F321" s="110" t="s">
        <v>1451</v>
      </c>
      <c r="G321" s="110" t="s">
        <v>433</v>
      </c>
      <c r="J321" s="110" t="s">
        <v>336</v>
      </c>
    </row>
    <row r="322" spans="1:10">
      <c r="A322" s="110">
        <v>321</v>
      </c>
      <c r="B322" s="110" t="s">
        <v>406</v>
      </c>
      <c r="C322" s="110" t="s">
        <v>159</v>
      </c>
      <c r="D322" s="110" t="s">
        <v>1452</v>
      </c>
      <c r="E322" s="110" t="s">
        <v>1453</v>
      </c>
      <c r="F322" s="110" t="s">
        <v>1454</v>
      </c>
      <c r="G322" s="110" t="s">
        <v>433</v>
      </c>
      <c r="J322" s="110" t="s">
        <v>336</v>
      </c>
    </row>
    <row r="323" spans="1:10">
      <c r="A323" s="110">
        <v>322</v>
      </c>
      <c r="B323" s="110" t="s">
        <v>406</v>
      </c>
      <c r="C323" s="110" t="s">
        <v>159</v>
      </c>
      <c r="D323" s="110" t="s">
        <v>1455</v>
      </c>
      <c r="E323" s="110" t="s">
        <v>1456</v>
      </c>
      <c r="F323" s="110" t="s">
        <v>1457</v>
      </c>
      <c r="G323" s="110" t="s">
        <v>433</v>
      </c>
      <c r="J323" s="110" t="s">
        <v>336</v>
      </c>
    </row>
    <row r="324" spans="1:10">
      <c r="A324" s="110">
        <v>323</v>
      </c>
      <c r="B324" s="110" t="s">
        <v>406</v>
      </c>
      <c r="C324" s="110" t="s">
        <v>159</v>
      </c>
      <c r="D324" s="110" t="s">
        <v>1458</v>
      </c>
      <c r="E324" s="110" t="s">
        <v>1459</v>
      </c>
      <c r="F324" s="110" t="s">
        <v>1460</v>
      </c>
      <c r="G324" s="110" t="s">
        <v>595</v>
      </c>
      <c r="J324" s="110" t="s">
        <v>336</v>
      </c>
    </row>
    <row r="325" spans="1:10">
      <c r="A325" s="110">
        <v>324</v>
      </c>
      <c r="B325" s="110" t="s">
        <v>406</v>
      </c>
      <c r="C325" s="110" t="s">
        <v>159</v>
      </c>
      <c r="D325" s="110" t="s">
        <v>1461</v>
      </c>
      <c r="E325" s="110" t="s">
        <v>1462</v>
      </c>
      <c r="F325" s="110" t="s">
        <v>1463</v>
      </c>
      <c r="G325" s="110" t="s">
        <v>456</v>
      </c>
      <c r="J325" s="110" t="s">
        <v>336</v>
      </c>
    </row>
    <row r="326" spans="1:10">
      <c r="A326" s="110">
        <v>325</v>
      </c>
      <c r="B326" s="110" t="s">
        <v>406</v>
      </c>
      <c r="C326" s="110" t="s">
        <v>159</v>
      </c>
      <c r="D326" s="110" t="s">
        <v>1464</v>
      </c>
      <c r="E326" s="110" t="s">
        <v>1465</v>
      </c>
      <c r="F326" s="110" t="s">
        <v>1466</v>
      </c>
      <c r="G326" s="110" t="s">
        <v>470</v>
      </c>
      <c r="J326" s="110" t="s">
        <v>336</v>
      </c>
    </row>
    <row r="327" spans="1:10">
      <c r="A327" s="110">
        <v>326</v>
      </c>
      <c r="B327" s="110" t="s">
        <v>406</v>
      </c>
      <c r="C327" s="110" t="s">
        <v>159</v>
      </c>
      <c r="D327" s="110" t="s">
        <v>1467</v>
      </c>
      <c r="E327" s="110" t="s">
        <v>1468</v>
      </c>
      <c r="F327" s="110" t="s">
        <v>1469</v>
      </c>
      <c r="G327" s="110" t="s">
        <v>666</v>
      </c>
      <c r="J327" s="110" t="s">
        <v>336</v>
      </c>
    </row>
    <row r="328" spans="1:10">
      <c r="A328" s="110">
        <v>327</v>
      </c>
      <c r="B328" s="110" t="s">
        <v>406</v>
      </c>
      <c r="C328" s="110" t="s">
        <v>159</v>
      </c>
      <c r="D328" s="110" t="s">
        <v>1470</v>
      </c>
      <c r="E328" s="110" t="s">
        <v>1471</v>
      </c>
      <c r="F328" s="110" t="s">
        <v>1472</v>
      </c>
      <c r="G328" s="110" t="s">
        <v>505</v>
      </c>
      <c r="J328" s="110" t="s">
        <v>336</v>
      </c>
    </row>
    <row r="329" spans="1:10">
      <c r="A329" s="110">
        <v>328</v>
      </c>
      <c r="B329" s="110" t="s">
        <v>406</v>
      </c>
      <c r="C329" s="110" t="s">
        <v>159</v>
      </c>
      <c r="D329" s="110" t="s">
        <v>1473</v>
      </c>
      <c r="E329" s="110" t="s">
        <v>1474</v>
      </c>
      <c r="F329" s="110" t="s">
        <v>1475</v>
      </c>
      <c r="G329" s="110" t="s">
        <v>569</v>
      </c>
      <c r="J329" s="110" t="s">
        <v>336</v>
      </c>
    </row>
    <row r="330" spans="1:10">
      <c r="A330" s="110">
        <v>329</v>
      </c>
      <c r="B330" s="110" t="s">
        <v>406</v>
      </c>
      <c r="C330" s="110" t="s">
        <v>159</v>
      </c>
      <c r="D330" s="110" t="s">
        <v>1476</v>
      </c>
      <c r="E330" s="110" t="s">
        <v>1477</v>
      </c>
      <c r="F330" s="110" t="s">
        <v>1478</v>
      </c>
      <c r="G330" s="110" t="s">
        <v>673</v>
      </c>
      <c r="H330" s="110" t="s">
        <v>1479</v>
      </c>
      <c r="J330" s="110" t="s">
        <v>336</v>
      </c>
    </row>
    <row r="331" spans="1:10">
      <c r="A331" s="110">
        <v>330</v>
      </c>
      <c r="B331" s="110" t="s">
        <v>406</v>
      </c>
      <c r="C331" s="110" t="s">
        <v>159</v>
      </c>
      <c r="D331" s="110" t="s">
        <v>1480</v>
      </c>
      <c r="E331" s="110" t="s">
        <v>1481</v>
      </c>
      <c r="F331" s="110" t="s">
        <v>1482</v>
      </c>
      <c r="G331" s="110" t="s">
        <v>418</v>
      </c>
      <c r="J331" s="110" t="s">
        <v>336</v>
      </c>
    </row>
    <row r="332" spans="1:10">
      <c r="A332" s="110">
        <v>331</v>
      </c>
      <c r="B332" s="110" t="s">
        <v>406</v>
      </c>
      <c r="C332" s="110" t="s">
        <v>159</v>
      </c>
      <c r="D332" s="110" t="s">
        <v>1483</v>
      </c>
      <c r="E332" s="110" t="s">
        <v>1484</v>
      </c>
      <c r="F332" s="110" t="s">
        <v>1485</v>
      </c>
      <c r="G332" s="110" t="s">
        <v>595</v>
      </c>
      <c r="J332" s="110" t="s">
        <v>336</v>
      </c>
    </row>
    <row r="333" spans="1:10">
      <c r="A333" s="110">
        <v>332</v>
      </c>
      <c r="B333" s="110" t="s">
        <v>406</v>
      </c>
      <c r="C333" s="110" t="s">
        <v>159</v>
      </c>
      <c r="D333" s="110" t="s">
        <v>1486</v>
      </c>
      <c r="E333" s="110" t="s">
        <v>1487</v>
      </c>
      <c r="F333" s="110" t="s">
        <v>1488</v>
      </c>
      <c r="G333" s="110" t="s">
        <v>425</v>
      </c>
      <c r="J333" s="110" t="s">
        <v>336</v>
      </c>
    </row>
    <row r="334" spans="1:10">
      <c r="A334" s="110">
        <v>333</v>
      </c>
      <c r="B334" s="110" t="s">
        <v>406</v>
      </c>
      <c r="C334" s="110" t="s">
        <v>159</v>
      </c>
      <c r="D334" s="110" t="s">
        <v>1489</v>
      </c>
      <c r="E334" s="110" t="s">
        <v>1490</v>
      </c>
      <c r="F334" s="110" t="s">
        <v>1491</v>
      </c>
      <c r="G334" s="110" t="s">
        <v>1005</v>
      </c>
      <c r="J334" s="110" t="s">
        <v>336</v>
      </c>
    </row>
    <row r="335" spans="1:10">
      <c r="A335" s="110">
        <v>334</v>
      </c>
      <c r="B335" s="110" t="s">
        <v>406</v>
      </c>
      <c r="C335" s="110" t="s">
        <v>159</v>
      </c>
      <c r="D335" s="110" t="s">
        <v>1492</v>
      </c>
      <c r="E335" s="110" t="s">
        <v>1493</v>
      </c>
      <c r="F335" s="110" t="s">
        <v>1494</v>
      </c>
      <c r="G335" s="110" t="s">
        <v>595</v>
      </c>
      <c r="J335" s="110" t="s">
        <v>336</v>
      </c>
    </row>
    <row r="336" spans="1:10">
      <c r="A336" s="110">
        <v>335</v>
      </c>
      <c r="B336" s="110" t="s">
        <v>406</v>
      </c>
      <c r="C336" s="110" t="s">
        <v>159</v>
      </c>
      <c r="D336" s="110" t="s">
        <v>1495</v>
      </c>
      <c r="E336" s="110" t="s">
        <v>1496</v>
      </c>
      <c r="F336" s="110" t="s">
        <v>1497</v>
      </c>
      <c r="G336" s="110" t="s">
        <v>518</v>
      </c>
      <c r="J336" s="110" t="s">
        <v>336</v>
      </c>
    </row>
    <row r="337" spans="1:10">
      <c r="A337" s="110">
        <v>336</v>
      </c>
      <c r="B337" s="110" t="s">
        <v>406</v>
      </c>
      <c r="C337" s="110" t="s">
        <v>159</v>
      </c>
      <c r="D337" s="110" t="s">
        <v>1498</v>
      </c>
      <c r="E337" s="110" t="s">
        <v>1499</v>
      </c>
      <c r="F337" s="110" t="s">
        <v>1500</v>
      </c>
      <c r="G337" s="110" t="s">
        <v>673</v>
      </c>
      <c r="J337" s="110" t="s">
        <v>336</v>
      </c>
    </row>
    <row r="338" spans="1:10">
      <c r="A338" s="110">
        <v>337</v>
      </c>
      <c r="B338" s="110" t="s">
        <v>406</v>
      </c>
      <c r="C338" s="110" t="s">
        <v>159</v>
      </c>
      <c r="D338" s="110" t="s">
        <v>1501</v>
      </c>
      <c r="E338" s="110" t="s">
        <v>1502</v>
      </c>
      <c r="F338" s="110" t="s">
        <v>1503</v>
      </c>
      <c r="G338" s="110" t="s">
        <v>741</v>
      </c>
      <c r="H338" s="110" t="s">
        <v>1504</v>
      </c>
      <c r="J338" s="110" t="s">
        <v>336</v>
      </c>
    </row>
    <row r="339" spans="1:10">
      <c r="A339" s="110">
        <v>338</v>
      </c>
      <c r="B339" s="110" t="s">
        <v>406</v>
      </c>
      <c r="C339" s="110" t="s">
        <v>159</v>
      </c>
      <c r="D339" s="110" t="s">
        <v>1505</v>
      </c>
      <c r="E339" s="110" t="s">
        <v>1506</v>
      </c>
      <c r="F339" s="110" t="s">
        <v>1507</v>
      </c>
      <c r="G339" s="110" t="s">
        <v>437</v>
      </c>
      <c r="J339" s="110" t="s">
        <v>336</v>
      </c>
    </row>
    <row r="340" spans="1:10">
      <c r="A340" s="110">
        <v>339</v>
      </c>
      <c r="B340" s="110" t="s">
        <v>406</v>
      </c>
      <c r="C340" s="110" t="s">
        <v>159</v>
      </c>
      <c r="D340" s="110" t="s">
        <v>1508</v>
      </c>
      <c r="E340" s="110" t="s">
        <v>1509</v>
      </c>
      <c r="F340" s="110" t="s">
        <v>1510</v>
      </c>
      <c r="G340" s="110" t="s">
        <v>456</v>
      </c>
      <c r="J340" s="110" t="s">
        <v>336</v>
      </c>
    </row>
    <row r="341" spans="1:10">
      <c r="A341" s="110">
        <v>340</v>
      </c>
      <c r="B341" s="110" t="s">
        <v>406</v>
      </c>
      <c r="C341" s="110" t="s">
        <v>159</v>
      </c>
      <c r="D341" s="110" t="s">
        <v>1511</v>
      </c>
      <c r="E341" s="110" t="s">
        <v>1512</v>
      </c>
      <c r="F341" s="110" t="s">
        <v>1513</v>
      </c>
      <c r="G341" s="110" t="s">
        <v>1039</v>
      </c>
      <c r="J341" s="110" t="s">
        <v>336</v>
      </c>
    </row>
    <row r="342" spans="1:10">
      <c r="A342" s="110">
        <v>341</v>
      </c>
      <c r="B342" s="110" t="s">
        <v>406</v>
      </c>
      <c r="C342" s="110" t="s">
        <v>159</v>
      </c>
      <c r="D342" s="110" t="s">
        <v>1514</v>
      </c>
      <c r="E342" s="110" t="s">
        <v>1515</v>
      </c>
      <c r="F342" s="110" t="s">
        <v>1516</v>
      </c>
      <c r="G342" s="110" t="s">
        <v>433</v>
      </c>
      <c r="J342" s="110" t="s">
        <v>336</v>
      </c>
    </row>
    <row r="343" spans="1:10">
      <c r="A343" s="110">
        <v>342</v>
      </c>
      <c r="B343" s="110" t="s">
        <v>406</v>
      </c>
      <c r="C343" s="110" t="s">
        <v>159</v>
      </c>
      <c r="D343" s="110" t="s">
        <v>1517</v>
      </c>
      <c r="E343" s="110" t="s">
        <v>1518</v>
      </c>
      <c r="F343" s="110" t="s">
        <v>1519</v>
      </c>
      <c r="G343" s="110" t="s">
        <v>1520</v>
      </c>
      <c r="J343" s="110" t="s">
        <v>336</v>
      </c>
    </row>
    <row r="344" spans="1:10">
      <c r="A344" s="110">
        <v>343</v>
      </c>
      <c r="B344" s="110" t="s">
        <v>406</v>
      </c>
      <c r="C344" s="110" t="s">
        <v>159</v>
      </c>
      <c r="D344" s="110" t="s">
        <v>1521</v>
      </c>
      <c r="E344" s="110" t="s">
        <v>1522</v>
      </c>
      <c r="F344" s="110" t="s">
        <v>1523</v>
      </c>
      <c r="G344" s="110" t="s">
        <v>1520</v>
      </c>
      <c r="H344" s="110" t="s">
        <v>1524</v>
      </c>
      <c r="J344" s="110" t="s">
        <v>336</v>
      </c>
    </row>
    <row r="345" spans="1:10">
      <c r="A345" s="110">
        <v>344</v>
      </c>
      <c r="B345" s="110" t="s">
        <v>406</v>
      </c>
      <c r="C345" s="110" t="s">
        <v>159</v>
      </c>
      <c r="D345" s="110" t="s">
        <v>1525</v>
      </c>
      <c r="E345" s="110" t="s">
        <v>1526</v>
      </c>
      <c r="F345" s="110" t="s">
        <v>1527</v>
      </c>
      <c r="G345" s="110" t="s">
        <v>802</v>
      </c>
      <c r="J345" s="110" t="s">
        <v>336</v>
      </c>
    </row>
    <row r="346" spans="1:10">
      <c r="A346" s="110">
        <v>345</v>
      </c>
      <c r="B346" s="110" t="s">
        <v>406</v>
      </c>
      <c r="C346" s="110" t="s">
        <v>159</v>
      </c>
      <c r="D346" s="110" t="s">
        <v>1528</v>
      </c>
      <c r="E346" s="110" t="s">
        <v>1526</v>
      </c>
      <c r="F346" s="110" t="s">
        <v>1529</v>
      </c>
      <c r="G346" s="110" t="s">
        <v>622</v>
      </c>
      <c r="H346" s="110" t="s">
        <v>1530</v>
      </c>
      <c r="J346" s="110" t="s">
        <v>336</v>
      </c>
    </row>
    <row r="347" spans="1:10">
      <c r="A347" s="110">
        <v>346</v>
      </c>
      <c r="B347" s="110" t="s">
        <v>406</v>
      </c>
      <c r="C347" s="110" t="s">
        <v>159</v>
      </c>
      <c r="D347" s="110" t="s">
        <v>1531</v>
      </c>
      <c r="E347" s="110" t="s">
        <v>1532</v>
      </c>
      <c r="F347" s="110" t="s">
        <v>1533</v>
      </c>
      <c r="G347" s="110" t="s">
        <v>741</v>
      </c>
      <c r="J347" s="110" t="s">
        <v>336</v>
      </c>
    </row>
    <row r="348" spans="1:10">
      <c r="A348" s="110">
        <v>347</v>
      </c>
      <c r="B348" s="110" t="s">
        <v>406</v>
      </c>
      <c r="C348" s="110" t="s">
        <v>159</v>
      </c>
      <c r="D348" s="110" t="s">
        <v>1534</v>
      </c>
      <c r="E348" s="110" t="s">
        <v>1535</v>
      </c>
      <c r="F348" s="110" t="s">
        <v>1536</v>
      </c>
      <c r="G348" s="110" t="s">
        <v>659</v>
      </c>
      <c r="J348" s="110" t="s">
        <v>336</v>
      </c>
    </row>
    <row r="349" spans="1:10">
      <c r="A349" s="110">
        <v>348</v>
      </c>
      <c r="B349" s="110" t="s">
        <v>406</v>
      </c>
      <c r="C349" s="110" t="s">
        <v>159</v>
      </c>
      <c r="D349" s="110" t="s">
        <v>1537</v>
      </c>
      <c r="E349" s="110" t="s">
        <v>1538</v>
      </c>
      <c r="F349" s="110" t="s">
        <v>1539</v>
      </c>
      <c r="G349" s="110" t="s">
        <v>1520</v>
      </c>
      <c r="J349" s="110" t="s">
        <v>336</v>
      </c>
    </row>
    <row r="350" spans="1:10">
      <c r="A350" s="110">
        <v>349</v>
      </c>
      <c r="B350" s="110" t="s">
        <v>406</v>
      </c>
      <c r="C350" s="110" t="s">
        <v>159</v>
      </c>
      <c r="D350" s="110" t="s">
        <v>1540</v>
      </c>
      <c r="E350" s="110" t="s">
        <v>1541</v>
      </c>
      <c r="F350" s="110" t="s">
        <v>1542</v>
      </c>
      <c r="G350" s="110" t="s">
        <v>879</v>
      </c>
      <c r="J350" s="110" t="s">
        <v>336</v>
      </c>
    </row>
    <row r="351" spans="1:10">
      <c r="A351" s="110">
        <v>350</v>
      </c>
      <c r="B351" s="110" t="s">
        <v>406</v>
      </c>
      <c r="C351" s="110" t="s">
        <v>159</v>
      </c>
      <c r="D351" s="110" t="s">
        <v>1543</v>
      </c>
      <c r="E351" s="110" t="s">
        <v>1544</v>
      </c>
      <c r="F351" s="110" t="s">
        <v>1545</v>
      </c>
      <c r="G351" s="110" t="s">
        <v>1248</v>
      </c>
      <c r="J351" s="110" t="s">
        <v>336</v>
      </c>
    </row>
    <row r="352" spans="1:10">
      <c r="A352" s="110">
        <v>351</v>
      </c>
      <c r="B352" s="110" t="s">
        <v>406</v>
      </c>
      <c r="C352" s="110" t="s">
        <v>159</v>
      </c>
      <c r="D352" s="110" t="s">
        <v>1546</v>
      </c>
      <c r="E352" s="110" t="s">
        <v>1547</v>
      </c>
      <c r="F352" s="110" t="s">
        <v>1548</v>
      </c>
      <c r="G352" s="110" t="s">
        <v>418</v>
      </c>
      <c r="J352" s="110" t="s">
        <v>336</v>
      </c>
    </row>
    <row r="353" spans="1:10">
      <c r="A353" s="110">
        <v>352</v>
      </c>
      <c r="B353" s="110" t="s">
        <v>406</v>
      </c>
      <c r="C353" s="110" t="s">
        <v>159</v>
      </c>
      <c r="D353" s="110" t="s">
        <v>1549</v>
      </c>
      <c r="E353" s="110" t="s">
        <v>1550</v>
      </c>
      <c r="F353" s="110" t="s">
        <v>1551</v>
      </c>
      <c r="G353" s="110" t="s">
        <v>433</v>
      </c>
      <c r="J353" s="110" t="s">
        <v>336</v>
      </c>
    </row>
    <row r="354" spans="1:10">
      <c r="A354" s="110">
        <v>353</v>
      </c>
      <c r="B354" s="110" t="s">
        <v>406</v>
      </c>
      <c r="C354" s="110" t="s">
        <v>159</v>
      </c>
      <c r="D354" s="110" t="s">
        <v>1552</v>
      </c>
      <c r="E354" s="110" t="s">
        <v>1553</v>
      </c>
      <c r="F354" s="110" t="s">
        <v>1554</v>
      </c>
      <c r="G354" s="110" t="s">
        <v>414</v>
      </c>
      <c r="J354" s="110" t="s">
        <v>336</v>
      </c>
    </row>
    <row r="355" spans="1:10">
      <c r="A355" s="110">
        <v>354</v>
      </c>
      <c r="B355" s="110" t="s">
        <v>406</v>
      </c>
      <c r="C355" s="110" t="s">
        <v>159</v>
      </c>
      <c r="D355" s="110" t="s">
        <v>1555</v>
      </c>
      <c r="E355" s="110" t="s">
        <v>1556</v>
      </c>
      <c r="F355" s="110" t="s">
        <v>1557</v>
      </c>
      <c r="G355" s="110" t="s">
        <v>954</v>
      </c>
      <c r="H355" s="110" t="s">
        <v>1558</v>
      </c>
      <c r="J355" s="110" t="s">
        <v>336</v>
      </c>
    </row>
    <row r="356" spans="1:10">
      <c r="A356" s="110">
        <v>355</v>
      </c>
      <c r="B356" s="110" t="s">
        <v>406</v>
      </c>
      <c r="C356" s="110" t="s">
        <v>159</v>
      </c>
      <c r="D356" s="110" t="s">
        <v>1559</v>
      </c>
      <c r="E356" s="110" t="s">
        <v>1560</v>
      </c>
      <c r="F356" s="110" t="s">
        <v>1561</v>
      </c>
      <c r="G356" s="110" t="s">
        <v>673</v>
      </c>
      <c r="H356" s="110" t="s">
        <v>1562</v>
      </c>
      <c r="J356" s="110" t="s">
        <v>336</v>
      </c>
    </row>
    <row r="357" spans="1:10">
      <c r="A357" s="110">
        <v>356</v>
      </c>
      <c r="B357" s="110" t="s">
        <v>406</v>
      </c>
      <c r="C357" s="110" t="s">
        <v>159</v>
      </c>
      <c r="D357" s="110" t="s">
        <v>1563</v>
      </c>
      <c r="E357" s="110" t="s">
        <v>1564</v>
      </c>
      <c r="F357" s="110" t="s">
        <v>1565</v>
      </c>
      <c r="G357" s="110" t="s">
        <v>518</v>
      </c>
      <c r="H357" s="110" t="s">
        <v>1566</v>
      </c>
      <c r="J357" s="110" t="s">
        <v>336</v>
      </c>
    </row>
    <row r="358" spans="1:10">
      <c r="A358" s="110">
        <v>357</v>
      </c>
      <c r="B358" s="110" t="s">
        <v>406</v>
      </c>
      <c r="C358" s="110" t="s">
        <v>159</v>
      </c>
      <c r="D358" s="110" t="s">
        <v>1567</v>
      </c>
      <c r="E358" s="110" t="s">
        <v>1568</v>
      </c>
      <c r="F358" s="110" t="s">
        <v>1569</v>
      </c>
      <c r="G358" s="110" t="s">
        <v>433</v>
      </c>
      <c r="J358" s="110" t="s">
        <v>336</v>
      </c>
    </row>
    <row r="359" spans="1:10">
      <c r="A359" s="110">
        <v>358</v>
      </c>
      <c r="B359" s="110" t="s">
        <v>406</v>
      </c>
      <c r="C359" s="110" t="s">
        <v>159</v>
      </c>
      <c r="D359" s="110" t="s">
        <v>1570</v>
      </c>
      <c r="E359" s="110" t="s">
        <v>1571</v>
      </c>
      <c r="F359" s="110" t="s">
        <v>1572</v>
      </c>
      <c r="G359" s="110" t="s">
        <v>673</v>
      </c>
      <c r="H359" s="110" t="s">
        <v>1573</v>
      </c>
      <c r="J359" s="110" t="s">
        <v>336</v>
      </c>
    </row>
    <row r="360" spans="1:10">
      <c r="A360" s="110">
        <v>359</v>
      </c>
      <c r="B360" s="110" t="s">
        <v>406</v>
      </c>
      <c r="C360" s="110" t="s">
        <v>159</v>
      </c>
      <c r="D360" s="110" t="s">
        <v>1574</v>
      </c>
      <c r="E360" s="110" t="s">
        <v>1575</v>
      </c>
      <c r="F360" s="110" t="s">
        <v>1576</v>
      </c>
      <c r="G360" s="110" t="s">
        <v>505</v>
      </c>
      <c r="H360" s="110" t="s">
        <v>1577</v>
      </c>
      <c r="J360" s="110" t="s">
        <v>336</v>
      </c>
    </row>
    <row r="361" spans="1:10">
      <c r="A361" s="110">
        <v>360</v>
      </c>
      <c r="B361" s="110" t="s">
        <v>406</v>
      </c>
      <c r="C361" s="110" t="s">
        <v>159</v>
      </c>
      <c r="D361" s="110" t="s">
        <v>1578</v>
      </c>
      <c r="E361" s="110" t="s">
        <v>1579</v>
      </c>
      <c r="F361" s="110" t="s">
        <v>1580</v>
      </c>
      <c r="G361" s="110" t="s">
        <v>505</v>
      </c>
      <c r="J361" s="110" t="s">
        <v>336</v>
      </c>
    </row>
    <row r="362" spans="1:10">
      <c r="A362" s="110">
        <v>361</v>
      </c>
      <c r="B362" s="110" t="s">
        <v>406</v>
      </c>
      <c r="C362" s="110" t="s">
        <v>159</v>
      </c>
      <c r="D362" s="110" t="s">
        <v>1581</v>
      </c>
      <c r="E362" s="110" t="s">
        <v>1582</v>
      </c>
      <c r="F362" s="110" t="s">
        <v>1583</v>
      </c>
      <c r="G362" s="110" t="s">
        <v>433</v>
      </c>
      <c r="J362" s="110" t="s">
        <v>336</v>
      </c>
    </row>
    <row r="363" spans="1:10">
      <c r="A363" s="110">
        <v>362</v>
      </c>
      <c r="B363" s="110" t="s">
        <v>406</v>
      </c>
      <c r="C363" s="110" t="s">
        <v>159</v>
      </c>
      <c r="D363" s="110" t="s">
        <v>1584</v>
      </c>
      <c r="E363" s="110" t="s">
        <v>1585</v>
      </c>
      <c r="F363" s="110" t="s">
        <v>1586</v>
      </c>
      <c r="G363" s="110" t="s">
        <v>433</v>
      </c>
      <c r="J363" s="110" t="s">
        <v>336</v>
      </c>
    </row>
    <row r="364" spans="1:10">
      <c r="A364" s="110">
        <v>363</v>
      </c>
      <c r="B364" s="110" t="s">
        <v>406</v>
      </c>
      <c r="C364" s="110" t="s">
        <v>159</v>
      </c>
      <c r="D364" s="110" t="s">
        <v>1587</v>
      </c>
      <c r="E364" s="110" t="s">
        <v>1588</v>
      </c>
      <c r="F364" s="110" t="s">
        <v>1589</v>
      </c>
      <c r="G364" s="110" t="s">
        <v>569</v>
      </c>
      <c r="J364" s="110" t="s">
        <v>336</v>
      </c>
    </row>
    <row r="365" spans="1:10">
      <c r="A365" s="110">
        <v>364</v>
      </c>
      <c r="B365" s="110" t="s">
        <v>406</v>
      </c>
      <c r="C365" s="110" t="s">
        <v>159</v>
      </c>
      <c r="D365" s="110" t="s">
        <v>1590</v>
      </c>
      <c r="E365" s="110" t="s">
        <v>1591</v>
      </c>
      <c r="F365" s="110" t="s">
        <v>1592</v>
      </c>
      <c r="G365" s="110" t="s">
        <v>414</v>
      </c>
      <c r="H365" s="110" t="s">
        <v>1593</v>
      </c>
      <c r="J365" s="110" t="s">
        <v>336</v>
      </c>
    </row>
    <row r="366" spans="1:10">
      <c r="A366" s="110">
        <v>365</v>
      </c>
      <c r="B366" s="110" t="s">
        <v>406</v>
      </c>
      <c r="C366" s="110" t="s">
        <v>159</v>
      </c>
      <c r="D366" s="110" t="s">
        <v>1594</v>
      </c>
      <c r="E366" s="110" t="s">
        <v>1595</v>
      </c>
      <c r="F366" s="110" t="s">
        <v>1596</v>
      </c>
      <c r="G366" s="110" t="s">
        <v>773</v>
      </c>
      <c r="J366" s="110" t="s">
        <v>336</v>
      </c>
    </row>
    <row r="367" spans="1:10">
      <c r="A367" s="110">
        <v>366</v>
      </c>
      <c r="B367" s="110" t="s">
        <v>406</v>
      </c>
      <c r="C367" s="110" t="s">
        <v>159</v>
      </c>
      <c r="D367" s="110" t="s">
        <v>1597</v>
      </c>
      <c r="E367" s="110" t="s">
        <v>1598</v>
      </c>
      <c r="F367" s="110" t="s">
        <v>1599</v>
      </c>
      <c r="G367" s="110" t="s">
        <v>652</v>
      </c>
      <c r="J367" s="110" t="s">
        <v>336</v>
      </c>
    </row>
    <row r="368" spans="1:10">
      <c r="A368" s="110">
        <v>367</v>
      </c>
      <c r="B368" s="110" t="s">
        <v>406</v>
      </c>
      <c r="C368" s="110" t="s">
        <v>159</v>
      </c>
      <c r="D368" s="110" t="s">
        <v>1600</v>
      </c>
      <c r="E368" s="110" t="s">
        <v>1601</v>
      </c>
      <c r="F368" s="110" t="s">
        <v>1602</v>
      </c>
      <c r="G368" s="110" t="s">
        <v>433</v>
      </c>
      <c r="J368" s="110" t="s">
        <v>336</v>
      </c>
    </row>
    <row r="369" spans="1:10">
      <c r="A369" s="110">
        <v>368</v>
      </c>
      <c r="B369" s="110" t="s">
        <v>406</v>
      </c>
      <c r="C369" s="110" t="s">
        <v>159</v>
      </c>
      <c r="D369" s="110" t="s">
        <v>1603</v>
      </c>
      <c r="E369" s="110" t="s">
        <v>1604</v>
      </c>
      <c r="F369" s="110" t="s">
        <v>1605</v>
      </c>
      <c r="G369" s="110" t="s">
        <v>741</v>
      </c>
      <c r="J369" s="110" t="s">
        <v>336</v>
      </c>
    </row>
    <row r="370" spans="1:10">
      <c r="A370" s="110">
        <v>369</v>
      </c>
      <c r="B370" s="110" t="s">
        <v>406</v>
      </c>
      <c r="C370" s="110" t="s">
        <v>159</v>
      </c>
      <c r="D370" s="110" t="s">
        <v>1606</v>
      </c>
      <c r="E370" s="110" t="s">
        <v>1607</v>
      </c>
      <c r="F370" s="110" t="s">
        <v>1608</v>
      </c>
      <c r="G370" s="110" t="s">
        <v>666</v>
      </c>
      <c r="J370" s="110" t="s">
        <v>336</v>
      </c>
    </row>
    <row r="371" spans="1:10">
      <c r="A371" s="110">
        <v>370</v>
      </c>
      <c r="B371" s="110" t="s">
        <v>406</v>
      </c>
      <c r="C371" s="110" t="s">
        <v>159</v>
      </c>
      <c r="D371" s="110" t="s">
        <v>1609</v>
      </c>
      <c r="E371" s="110" t="s">
        <v>1610</v>
      </c>
      <c r="F371" s="110" t="s">
        <v>1611</v>
      </c>
      <c r="G371" s="110" t="s">
        <v>1612</v>
      </c>
      <c r="H371" s="110" t="s">
        <v>1613</v>
      </c>
      <c r="J371" s="110" t="s">
        <v>336</v>
      </c>
    </row>
    <row r="372" spans="1:10">
      <c r="A372" s="110">
        <v>371</v>
      </c>
      <c r="B372" s="110" t="s">
        <v>406</v>
      </c>
      <c r="C372" s="110" t="s">
        <v>159</v>
      </c>
      <c r="D372" s="110" t="s">
        <v>1614</v>
      </c>
      <c r="E372" s="110" t="s">
        <v>1615</v>
      </c>
      <c r="F372" s="110" t="s">
        <v>1616</v>
      </c>
      <c r="G372" s="110" t="s">
        <v>673</v>
      </c>
      <c r="J372" s="110" t="s">
        <v>336</v>
      </c>
    </row>
    <row r="373" spans="1:10">
      <c r="A373" s="110">
        <v>372</v>
      </c>
      <c r="B373" s="110" t="s">
        <v>406</v>
      </c>
      <c r="C373" s="110" t="s">
        <v>159</v>
      </c>
      <c r="D373" s="110" t="s">
        <v>1617</v>
      </c>
      <c r="E373" s="110" t="s">
        <v>1618</v>
      </c>
      <c r="F373" s="110" t="s">
        <v>1619</v>
      </c>
      <c r="G373" s="110" t="s">
        <v>425</v>
      </c>
      <c r="J373" s="110" t="s">
        <v>336</v>
      </c>
    </row>
    <row r="374" spans="1:10">
      <c r="A374" s="110">
        <v>373</v>
      </c>
      <c r="B374" s="110" t="s">
        <v>406</v>
      </c>
      <c r="C374" s="110" t="s">
        <v>159</v>
      </c>
      <c r="D374" s="110" t="s">
        <v>1620</v>
      </c>
      <c r="E374" s="110" t="s">
        <v>1621</v>
      </c>
      <c r="F374" s="110" t="s">
        <v>1622</v>
      </c>
      <c r="G374" s="110" t="s">
        <v>802</v>
      </c>
      <c r="J374" s="110" t="s">
        <v>336</v>
      </c>
    </row>
    <row r="375" spans="1:10">
      <c r="A375" s="110">
        <v>374</v>
      </c>
      <c r="B375" s="110" t="s">
        <v>406</v>
      </c>
      <c r="C375" s="110" t="s">
        <v>159</v>
      </c>
      <c r="D375" s="110" t="s">
        <v>1623</v>
      </c>
      <c r="E375" s="110" t="s">
        <v>1624</v>
      </c>
      <c r="F375" s="110" t="s">
        <v>1625</v>
      </c>
      <c r="G375" s="110" t="s">
        <v>433</v>
      </c>
      <c r="J375" s="110" t="s">
        <v>336</v>
      </c>
    </row>
    <row r="376" spans="1:10">
      <c r="A376" s="110">
        <v>375</v>
      </c>
      <c r="B376" s="110" t="s">
        <v>406</v>
      </c>
      <c r="C376" s="110" t="s">
        <v>159</v>
      </c>
      <c r="D376" s="110" t="s">
        <v>1626</v>
      </c>
      <c r="E376" s="110" t="s">
        <v>1627</v>
      </c>
      <c r="F376" s="110" t="s">
        <v>1628</v>
      </c>
      <c r="G376" s="110" t="s">
        <v>773</v>
      </c>
      <c r="J376" s="110" t="s">
        <v>336</v>
      </c>
    </row>
    <row r="377" spans="1:10">
      <c r="A377" s="110">
        <v>376</v>
      </c>
      <c r="B377" s="110" t="s">
        <v>406</v>
      </c>
      <c r="C377" s="110" t="s">
        <v>159</v>
      </c>
      <c r="D377" s="110" t="s">
        <v>1629</v>
      </c>
      <c r="E377" s="110" t="s">
        <v>1630</v>
      </c>
      <c r="F377" s="110" t="s">
        <v>1631</v>
      </c>
      <c r="G377" s="110" t="s">
        <v>433</v>
      </c>
      <c r="J377" s="110" t="s">
        <v>336</v>
      </c>
    </row>
    <row r="378" spans="1:10">
      <c r="A378" s="110">
        <v>377</v>
      </c>
      <c r="B378" s="110" t="s">
        <v>406</v>
      </c>
      <c r="C378" s="110" t="s">
        <v>159</v>
      </c>
      <c r="D378" s="110" t="s">
        <v>1632</v>
      </c>
      <c r="E378" s="110" t="s">
        <v>1633</v>
      </c>
      <c r="F378" s="110" t="s">
        <v>1634</v>
      </c>
      <c r="G378" s="110" t="s">
        <v>501</v>
      </c>
      <c r="J378" s="110" t="s">
        <v>336</v>
      </c>
    </row>
    <row r="379" spans="1:10">
      <c r="A379" s="110">
        <v>378</v>
      </c>
      <c r="B379" s="110" t="s">
        <v>406</v>
      </c>
      <c r="C379" s="110" t="s">
        <v>159</v>
      </c>
      <c r="D379" s="110" t="s">
        <v>1635</v>
      </c>
      <c r="E379" s="110" t="s">
        <v>1636</v>
      </c>
      <c r="F379" s="110" t="s">
        <v>1637</v>
      </c>
      <c r="G379" s="110" t="s">
        <v>790</v>
      </c>
      <c r="J379" s="110" t="s">
        <v>336</v>
      </c>
    </row>
    <row r="380" spans="1:10">
      <c r="A380" s="110">
        <v>379</v>
      </c>
      <c r="B380" s="110" t="s">
        <v>406</v>
      </c>
      <c r="C380" s="110" t="s">
        <v>159</v>
      </c>
      <c r="D380" s="110" t="s">
        <v>1638</v>
      </c>
      <c r="E380" s="110" t="s">
        <v>1639</v>
      </c>
      <c r="F380" s="110" t="s">
        <v>1640</v>
      </c>
      <c r="G380" s="110" t="s">
        <v>433</v>
      </c>
      <c r="J380" s="110" t="s">
        <v>336</v>
      </c>
    </row>
    <row r="381" spans="1:10">
      <c r="A381" s="110">
        <v>380</v>
      </c>
      <c r="B381" s="110" t="s">
        <v>406</v>
      </c>
      <c r="C381" s="110" t="s">
        <v>159</v>
      </c>
      <c r="D381" s="110" t="s">
        <v>1641</v>
      </c>
      <c r="E381" s="110" t="s">
        <v>1642</v>
      </c>
      <c r="F381" s="110" t="s">
        <v>1643</v>
      </c>
      <c r="G381" s="110" t="s">
        <v>1644</v>
      </c>
      <c r="J381" s="110" t="s">
        <v>336</v>
      </c>
    </row>
    <row r="382" spans="1:10">
      <c r="A382" s="110">
        <v>381</v>
      </c>
      <c r="B382" s="110" t="s">
        <v>406</v>
      </c>
      <c r="C382" s="110" t="s">
        <v>159</v>
      </c>
      <c r="D382" s="110" t="s">
        <v>1645</v>
      </c>
      <c r="E382" s="110" t="s">
        <v>1646</v>
      </c>
      <c r="F382" s="110" t="s">
        <v>1647</v>
      </c>
      <c r="G382" s="110" t="s">
        <v>1648</v>
      </c>
      <c r="J382" s="110" t="s">
        <v>336</v>
      </c>
    </row>
    <row r="383" spans="1:10">
      <c r="A383" s="110">
        <v>382</v>
      </c>
      <c r="B383" s="110" t="s">
        <v>406</v>
      </c>
      <c r="C383" s="110" t="s">
        <v>159</v>
      </c>
      <c r="D383" s="110" t="s">
        <v>1649</v>
      </c>
      <c r="E383" s="110" t="s">
        <v>1650</v>
      </c>
      <c r="F383" s="110" t="s">
        <v>1651</v>
      </c>
      <c r="G383" s="110" t="s">
        <v>673</v>
      </c>
      <c r="J383" s="110" t="s">
        <v>336</v>
      </c>
    </row>
    <row r="384" spans="1:10">
      <c r="A384" s="110">
        <v>383</v>
      </c>
      <c r="B384" s="110" t="s">
        <v>406</v>
      </c>
      <c r="C384" s="110" t="s">
        <v>159</v>
      </c>
      <c r="D384" s="110" t="s">
        <v>1652</v>
      </c>
      <c r="E384" s="110" t="s">
        <v>1653</v>
      </c>
      <c r="F384" s="110" t="s">
        <v>1654</v>
      </c>
      <c r="G384" s="110" t="s">
        <v>414</v>
      </c>
      <c r="J384" s="110" t="s">
        <v>336</v>
      </c>
    </row>
    <row r="385" spans="1:10">
      <c r="A385" s="110">
        <v>384</v>
      </c>
      <c r="B385" s="110" t="s">
        <v>406</v>
      </c>
      <c r="C385" s="110" t="s">
        <v>159</v>
      </c>
      <c r="D385" s="110" t="s">
        <v>1655</v>
      </c>
      <c r="E385" s="110" t="s">
        <v>1656</v>
      </c>
      <c r="F385" s="110" t="s">
        <v>1657</v>
      </c>
      <c r="G385" s="110" t="s">
        <v>484</v>
      </c>
      <c r="J385" s="110" t="s">
        <v>336</v>
      </c>
    </row>
    <row r="386" spans="1:10">
      <c r="A386" s="110">
        <v>385</v>
      </c>
      <c r="B386" s="110" t="s">
        <v>406</v>
      </c>
      <c r="C386" s="110" t="s">
        <v>159</v>
      </c>
      <c r="D386" s="110" t="s">
        <v>1658</v>
      </c>
      <c r="E386" s="110" t="s">
        <v>1659</v>
      </c>
      <c r="F386" s="110" t="s">
        <v>1660</v>
      </c>
      <c r="G386" s="110" t="s">
        <v>1661</v>
      </c>
      <c r="J386" s="110" t="s">
        <v>336</v>
      </c>
    </row>
    <row r="387" spans="1:10">
      <c r="A387" s="110">
        <v>386</v>
      </c>
      <c r="B387" s="110" t="s">
        <v>406</v>
      </c>
      <c r="C387" s="110" t="s">
        <v>159</v>
      </c>
      <c r="D387" s="110" t="s">
        <v>1662</v>
      </c>
      <c r="E387" s="110" t="s">
        <v>1663</v>
      </c>
      <c r="F387" s="110" t="s">
        <v>1664</v>
      </c>
      <c r="G387" s="110" t="s">
        <v>433</v>
      </c>
      <c r="H387" s="110" t="s">
        <v>1665</v>
      </c>
      <c r="J387" s="110" t="s">
        <v>336</v>
      </c>
    </row>
    <row r="388" spans="1:10">
      <c r="A388" s="110">
        <v>387</v>
      </c>
      <c r="B388" s="110" t="s">
        <v>406</v>
      </c>
      <c r="C388" s="110" t="s">
        <v>159</v>
      </c>
      <c r="D388" s="110" t="s">
        <v>1666</v>
      </c>
      <c r="E388" s="110" t="s">
        <v>1667</v>
      </c>
      <c r="F388" s="110" t="s">
        <v>1668</v>
      </c>
      <c r="G388" s="110" t="s">
        <v>666</v>
      </c>
      <c r="J388" s="110" t="s">
        <v>336</v>
      </c>
    </row>
    <row r="389" spans="1:10">
      <c r="A389" s="110">
        <v>388</v>
      </c>
      <c r="B389" s="110" t="s">
        <v>406</v>
      </c>
      <c r="C389" s="110" t="s">
        <v>159</v>
      </c>
      <c r="D389" s="110" t="s">
        <v>1669</v>
      </c>
      <c r="E389" s="110" t="s">
        <v>1670</v>
      </c>
      <c r="F389" s="110" t="s">
        <v>1671</v>
      </c>
      <c r="G389" s="110" t="s">
        <v>622</v>
      </c>
      <c r="J389" s="110" t="s">
        <v>336</v>
      </c>
    </row>
    <row r="390" spans="1:10">
      <c r="A390" s="110">
        <v>389</v>
      </c>
      <c r="B390" s="110" t="s">
        <v>406</v>
      </c>
      <c r="C390" s="110" t="s">
        <v>159</v>
      </c>
      <c r="D390" s="110" t="s">
        <v>1672</v>
      </c>
      <c r="E390" s="110" t="s">
        <v>1673</v>
      </c>
      <c r="F390" s="110" t="s">
        <v>1674</v>
      </c>
      <c r="G390" s="110" t="s">
        <v>833</v>
      </c>
      <c r="J390" s="110" t="s">
        <v>336</v>
      </c>
    </row>
    <row r="391" spans="1:10">
      <c r="A391" s="110">
        <v>390</v>
      </c>
      <c r="B391" s="110" t="s">
        <v>406</v>
      </c>
      <c r="C391" s="110" t="s">
        <v>159</v>
      </c>
      <c r="D391" s="110" t="s">
        <v>1675</v>
      </c>
      <c r="E391" s="110" t="s">
        <v>1676</v>
      </c>
      <c r="F391" s="110" t="s">
        <v>1677</v>
      </c>
      <c r="G391" s="110" t="s">
        <v>414</v>
      </c>
      <c r="J391" s="110" t="s">
        <v>336</v>
      </c>
    </row>
    <row r="392" spans="1:10">
      <c r="A392" s="110">
        <v>391</v>
      </c>
      <c r="B392" s="110" t="s">
        <v>406</v>
      </c>
      <c r="C392" s="110" t="s">
        <v>159</v>
      </c>
      <c r="D392" s="110" t="s">
        <v>1678</v>
      </c>
      <c r="E392" s="110" t="s">
        <v>1679</v>
      </c>
      <c r="F392" s="110" t="s">
        <v>1680</v>
      </c>
      <c r="G392" s="110" t="s">
        <v>541</v>
      </c>
      <c r="J392" s="110" t="s">
        <v>336</v>
      </c>
    </row>
    <row r="393" spans="1:10">
      <c r="A393" s="110">
        <v>392</v>
      </c>
      <c r="B393" s="110" t="s">
        <v>406</v>
      </c>
      <c r="C393" s="110" t="s">
        <v>159</v>
      </c>
      <c r="D393" s="110" t="s">
        <v>1681</v>
      </c>
      <c r="E393" s="110" t="s">
        <v>1682</v>
      </c>
      <c r="F393" s="110" t="s">
        <v>1683</v>
      </c>
      <c r="G393" s="110" t="s">
        <v>433</v>
      </c>
      <c r="J393" s="110" t="s">
        <v>336</v>
      </c>
    </row>
    <row r="394" spans="1:10">
      <c r="A394" s="110">
        <v>393</v>
      </c>
      <c r="B394" s="110" t="s">
        <v>406</v>
      </c>
      <c r="C394" s="110" t="s">
        <v>159</v>
      </c>
      <c r="D394" s="110" t="s">
        <v>1684</v>
      </c>
      <c r="E394" s="110" t="s">
        <v>1685</v>
      </c>
      <c r="F394" s="110" t="s">
        <v>1686</v>
      </c>
      <c r="G394" s="110" t="s">
        <v>1687</v>
      </c>
      <c r="H394" s="110" t="s">
        <v>1688</v>
      </c>
      <c r="J394" s="110" t="s">
        <v>336</v>
      </c>
    </row>
    <row r="395" spans="1:10">
      <c r="A395" s="110">
        <v>394</v>
      </c>
      <c r="B395" s="110" t="s">
        <v>406</v>
      </c>
      <c r="C395" s="110" t="s">
        <v>159</v>
      </c>
      <c r="D395" s="110" t="s">
        <v>1689</v>
      </c>
      <c r="E395" s="110" t="s">
        <v>1690</v>
      </c>
      <c r="F395" s="110" t="s">
        <v>1691</v>
      </c>
      <c r="G395" s="110" t="s">
        <v>910</v>
      </c>
      <c r="H395" s="110" t="s">
        <v>1692</v>
      </c>
      <c r="J395" s="110" t="s">
        <v>336</v>
      </c>
    </row>
    <row r="396" spans="1:10">
      <c r="A396" s="110">
        <v>395</v>
      </c>
      <c r="B396" s="110" t="s">
        <v>406</v>
      </c>
      <c r="C396" s="110" t="s">
        <v>159</v>
      </c>
      <c r="D396" s="110" t="s">
        <v>1693</v>
      </c>
      <c r="E396" s="110" t="s">
        <v>1694</v>
      </c>
      <c r="F396" s="110" t="s">
        <v>1695</v>
      </c>
      <c r="G396" s="110" t="s">
        <v>433</v>
      </c>
      <c r="J396" s="110" t="s">
        <v>336</v>
      </c>
    </row>
    <row r="397" spans="1:10">
      <c r="A397" s="110">
        <v>396</v>
      </c>
      <c r="B397" s="110" t="s">
        <v>406</v>
      </c>
      <c r="C397" s="110" t="s">
        <v>159</v>
      </c>
      <c r="D397" s="110" t="s">
        <v>1696</v>
      </c>
      <c r="E397" s="110" t="s">
        <v>1697</v>
      </c>
      <c r="F397" s="110" t="s">
        <v>1698</v>
      </c>
      <c r="G397" s="110" t="s">
        <v>433</v>
      </c>
      <c r="J397" s="110" t="s">
        <v>336</v>
      </c>
    </row>
    <row r="398" spans="1:10">
      <c r="A398" s="110">
        <v>397</v>
      </c>
      <c r="B398" s="110" t="s">
        <v>406</v>
      </c>
      <c r="C398" s="110" t="s">
        <v>159</v>
      </c>
      <c r="D398" s="110" t="s">
        <v>1699</v>
      </c>
      <c r="E398" s="110" t="s">
        <v>1700</v>
      </c>
      <c r="F398" s="110" t="s">
        <v>1701</v>
      </c>
      <c r="G398" s="110" t="s">
        <v>652</v>
      </c>
      <c r="J398" s="110" t="s">
        <v>336</v>
      </c>
    </row>
    <row r="399" spans="1:10">
      <c r="A399" s="110">
        <v>398</v>
      </c>
      <c r="B399" s="110" t="s">
        <v>406</v>
      </c>
      <c r="C399" s="110" t="s">
        <v>159</v>
      </c>
      <c r="D399" s="110" t="s">
        <v>1702</v>
      </c>
      <c r="E399" s="110" t="s">
        <v>1703</v>
      </c>
      <c r="F399" s="110" t="s">
        <v>1704</v>
      </c>
      <c r="G399" s="110" t="s">
        <v>652</v>
      </c>
      <c r="J399" s="110" t="s">
        <v>336</v>
      </c>
    </row>
    <row r="400" spans="1:10">
      <c r="A400" s="110">
        <v>399</v>
      </c>
      <c r="B400" s="110" t="s">
        <v>406</v>
      </c>
      <c r="C400" s="110" t="s">
        <v>159</v>
      </c>
      <c r="D400" s="110" t="s">
        <v>1705</v>
      </c>
      <c r="E400" s="110" t="s">
        <v>1706</v>
      </c>
      <c r="F400" s="110" t="s">
        <v>1707</v>
      </c>
      <c r="G400" s="110" t="s">
        <v>456</v>
      </c>
      <c r="J400" s="110" t="s">
        <v>336</v>
      </c>
    </row>
    <row r="401" spans="1:10">
      <c r="A401" s="110">
        <v>400</v>
      </c>
      <c r="B401" s="110" t="s">
        <v>406</v>
      </c>
      <c r="C401" s="110" t="s">
        <v>159</v>
      </c>
      <c r="D401" s="110" t="s">
        <v>1708</v>
      </c>
      <c r="E401" s="110" t="s">
        <v>1709</v>
      </c>
      <c r="F401" s="110" t="s">
        <v>1710</v>
      </c>
      <c r="G401" s="110" t="s">
        <v>433</v>
      </c>
      <c r="J401" s="110" t="s">
        <v>336</v>
      </c>
    </row>
    <row r="402" spans="1:10">
      <c r="A402" s="110">
        <v>401</v>
      </c>
      <c r="B402" s="110" t="s">
        <v>406</v>
      </c>
      <c r="C402" s="110" t="s">
        <v>159</v>
      </c>
      <c r="D402" s="110" t="s">
        <v>1711</v>
      </c>
      <c r="E402" s="110" t="s">
        <v>1712</v>
      </c>
      <c r="F402" s="110" t="s">
        <v>1713</v>
      </c>
      <c r="G402" s="110" t="s">
        <v>850</v>
      </c>
      <c r="J402" s="110" t="s">
        <v>336</v>
      </c>
    </row>
    <row r="403" spans="1:10">
      <c r="A403" s="110">
        <v>402</v>
      </c>
      <c r="B403" s="110" t="s">
        <v>406</v>
      </c>
      <c r="C403" s="110" t="s">
        <v>159</v>
      </c>
      <c r="D403" s="110" t="s">
        <v>1714</v>
      </c>
      <c r="E403" s="110" t="s">
        <v>1715</v>
      </c>
      <c r="F403" s="110" t="s">
        <v>1716</v>
      </c>
      <c r="G403" s="110" t="s">
        <v>673</v>
      </c>
      <c r="J403" s="110" t="s">
        <v>336</v>
      </c>
    </row>
    <row r="404" spans="1:10">
      <c r="A404" s="110">
        <v>403</v>
      </c>
      <c r="B404" s="110" t="s">
        <v>406</v>
      </c>
      <c r="C404" s="110" t="s">
        <v>159</v>
      </c>
      <c r="D404" s="110" t="s">
        <v>1717</v>
      </c>
      <c r="E404" s="110" t="s">
        <v>1718</v>
      </c>
      <c r="F404" s="110" t="s">
        <v>1719</v>
      </c>
      <c r="G404" s="110" t="s">
        <v>433</v>
      </c>
      <c r="J404" s="110" t="s">
        <v>336</v>
      </c>
    </row>
    <row r="405" spans="1:10">
      <c r="A405" s="110">
        <v>404</v>
      </c>
      <c r="B405" s="110" t="s">
        <v>406</v>
      </c>
      <c r="C405" s="110" t="s">
        <v>159</v>
      </c>
      <c r="D405" s="110" t="s">
        <v>1720</v>
      </c>
      <c r="E405" s="110" t="s">
        <v>1721</v>
      </c>
      <c r="F405" s="110" t="s">
        <v>1722</v>
      </c>
      <c r="G405" s="110" t="s">
        <v>569</v>
      </c>
      <c r="J405" s="110" t="s">
        <v>336</v>
      </c>
    </row>
    <row r="406" spans="1:10">
      <c r="A406" s="110">
        <v>405</v>
      </c>
      <c r="B406" s="110" t="s">
        <v>406</v>
      </c>
      <c r="C406" s="110" t="s">
        <v>159</v>
      </c>
      <c r="D406" s="110" t="s">
        <v>1723</v>
      </c>
      <c r="E406" s="110" t="s">
        <v>1724</v>
      </c>
      <c r="F406" s="110" t="s">
        <v>1725</v>
      </c>
      <c r="G406" s="110" t="s">
        <v>460</v>
      </c>
      <c r="J406" s="110" t="s">
        <v>336</v>
      </c>
    </row>
    <row r="407" spans="1:10">
      <c r="A407" s="110">
        <v>406</v>
      </c>
      <c r="B407" s="110" t="s">
        <v>406</v>
      </c>
      <c r="C407" s="110" t="s">
        <v>159</v>
      </c>
      <c r="D407" s="110" t="s">
        <v>1726</v>
      </c>
      <c r="E407" s="110" t="s">
        <v>1727</v>
      </c>
      <c r="F407" s="110" t="s">
        <v>1728</v>
      </c>
      <c r="G407" s="110" t="s">
        <v>673</v>
      </c>
      <c r="J407" s="110" t="s">
        <v>336</v>
      </c>
    </row>
    <row r="408" spans="1:10">
      <c r="A408" s="110">
        <v>407</v>
      </c>
      <c r="B408" s="110" t="s">
        <v>406</v>
      </c>
      <c r="C408" s="110" t="s">
        <v>159</v>
      </c>
      <c r="D408" s="110" t="s">
        <v>1729</v>
      </c>
      <c r="E408" s="110" t="s">
        <v>1730</v>
      </c>
      <c r="F408" s="110" t="s">
        <v>1731</v>
      </c>
      <c r="G408" s="110" t="s">
        <v>437</v>
      </c>
      <c r="J408" s="110" t="s">
        <v>336</v>
      </c>
    </row>
    <row r="409" spans="1:10">
      <c r="A409" s="110">
        <v>408</v>
      </c>
      <c r="B409" s="110" t="s">
        <v>406</v>
      </c>
      <c r="C409" s="110" t="s">
        <v>159</v>
      </c>
      <c r="D409" s="110" t="s">
        <v>1732</v>
      </c>
      <c r="E409" s="110" t="s">
        <v>1733</v>
      </c>
      <c r="F409" s="110" t="s">
        <v>1734</v>
      </c>
      <c r="G409" s="110" t="s">
        <v>518</v>
      </c>
      <c r="J409" s="110" t="s">
        <v>336</v>
      </c>
    </row>
    <row r="410" spans="1:10">
      <c r="A410" s="110">
        <v>409</v>
      </c>
      <c r="B410" s="110" t="s">
        <v>406</v>
      </c>
      <c r="C410" s="110" t="s">
        <v>159</v>
      </c>
      <c r="D410" s="110" t="s">
        <v>1735</v>
      </c>
      <c r="E410" s="110" t="s">
        <v>1736</v>
      </c>
      <c r="F410" s="110" t="s">
        <v>1737</v>
      </c>
      <c r="G410" s="110" t="s">
        <v>1005</v>
      </c>
      <c r="J410" s="110" t="s">
        <v>336</v>
      </c>
    </row>
    <row r="411" spans="1:10">
      <c r="A411" s="110">
        <v>410</v>
      </c>
      <c r="B411" s="110" t="s">
        <v>406</v>
      </c>
      <c r="C411" s="110" t="s">
        <v>159</v>
      </c>
      <c r="D411" s="110" t="s">
        <v>1738</v>
      </c>
      <c r="E411" s="110" t="s">
        <v>1739</v>
      </c>
      <c r="F411" s="110" t="s">
        <v>1740</v>
      </c>
      <c r="G411" s="110" t="s">
        <v>666</v>
      </c>
      <c r="J411" s="110" t="s">
        <v>336</v>
      </c>
    </row>
    <row r="412" spans="1:10">
      <c r="A412" s="110">
        <v>411</v>
      </c>
      <c r="B412" s="110" t="s">
        <v>406</v>
      </c>
      <c r="C412" s="110" t="s">
        <v>159</v>
      </c>
      <c r="D412" s="110" t="s">
        <v>1741</v>
      </c>
      <c r="E412" s="110" t="s">
        <v>1742</v>
      </c>
      <c r="F412" s="110" t="s">
        <v>1743</v>
      </c>
      <c r="G412" s="110" t="s">
        <v>741</v>
      </c>
      <c r="J412" s="110" t="s">
        <v>336</v>
      </c>
    </row>
    <row r="413" spans="1:10">
      <c r="A413" s="110">
        <v>412</v>
      </c>
      <c r="B413" s="110" t="s">
        <v>406</v>
      </c>
      <c r="C413" s="110" t="s">
        <v>159</v>
      </c>
      <c r="D413" s="110" t="s">
        <v>1744</v>
      </c>
      <c r="E413" s="110" t="s">
        <v>1745</v>
      </c>
      <c r="F413" s="110" t="s">
        <v>1746</v>
      </c>
      <c r="G413" s="110" t="s">
        <v>673</v>
      </c>
      <c r="J413" s="110" t="s">
        <v>336</v>
      </c>
    </row>
    <row r="414" spans="1:10">
      <c r="A414" s="110">
        <v>413</v>
      </c>
      <c r="B414" s="110" t="s">
        <v>406</v>
      </c>
      <c r="C414" s="110" t="s">
        <v>159</v>
      </c>
      <c r="D414" s="110" t="s">
        <v>1747</v>
      </c>
      <c r="E414" s="110" t="s">
        <v>1748</v>
      </c>
      <c r="F414" s="110" t="s">
        <v>1749</v>
      </c>
      <c r="G414" s="110" t="s">
        <v>460</v>
      </c>
      <c r="J414" s="110" t="s">
        <v>336</v>
      </c>
    </row>
    <row r="415" spans="1:10">
      <c r="A415" s="110">
        <v>414</v>
      </c>
      <c r="B415" s="110" t="s">
        <v>406</v>
      </c>
      <c r="C415" s="110" t="s">
        <v>159</v>
      </c>
      <c r="D415" s="110" t="s">
        <v>1750</v>
      </c>
      <c r="E415" s="110" t="s">
        <v>1748</v>
      </c>
      <c r="F415" s="110" t="s">
        <v>1751</v>
      </c>
      <c r="G415" s="110" t="s">
        <v>425</v>
      </c>
      <c r="J415" s="110" t="s">
        <v>336</v>
      </c>
    </row>
    <row r="416" spans="1:10">
      <c r="A416" s="110">
        <v>415</v>
      </c>
      <c r="B416" s="110" t="s">
        <v>406</v>
      </c>
      <c r="C416" s="110" t="s">
        <v>159</v>
      </c>
      <c r="D416" s="110" t="s">
        <v>1752</v>
      </c>
      <c r="E416" s="110" t="s">
        <v>1753</v>
      </c>
      <c r="F416" s="110" t="s">
        <v>1754</v>
      </c>
      <c r="G416" s="110" t="s">
        <v>666</v>
      </c>
      <c r="J416" s="110" t="s">
        <v>336</v>
      </c>
    </row>
    <row r="417" spans="1:10">
      <c r="A417" s="110">
        <v>416</v>
      </c>
      <c r="B417" s="110" t="s">
        <v>406</v>
      </c>
      <c r="C417" s="110" t="s">
        <v>159</v>
      </c>
      <c r="D417" s="110" t="s">
        <v>1755</v>
      </c>
      <c r="E417" s="110" t="s">
        <v>1756</v>
      </c>
      <c r="F417" s="110" t="s">
        <v>1757</v>
      </c>
      <c r="G417" s="110" t="s">
        <v>425</v>
      </c>
      <c r="J417" s="110" t="s">
        <v>336</v>
      </c>
    </row>
    <row r="418" spans="1:10">
      <c r="A418" s="110">
        <v>417</v>
      </c>
      <c r="B418" s="110" t="s">
        <v>406</v>
      </c>
      <c r="C418" s="110" t="s">
        <v>159</v>
      </c>
      <c r="D418" s="110" t="s">
        <v>1758</v>
      </c>
      <c r="E418" s="110" t="s">
        <v>1759</v>
      </c>
      <c r="F418" s="110" t="s">
        <v>1760</v>
      </c>
      <c r="G418" s="110" t="s">
        <v>1644</v>
      </c>
      <c r="J418" s="110" t="s">
        <v>336</v>
      </c>
    </row>
    <row r="419" spans="1:10">
      <c r="A419" s="110">
        <v>418</v>
      </c>
      <c r="B419" s="110" t="s">
        <v>406</v>
      </c>
      <c r="C419" s="110" t="s">
        <v>159</v>
      </c>
      <c r="D419" s="110" t="s">
        <v>1761</v>
      </c>
      <c r="E419" s="110" t="s">
        <v>1762</v>
      </c>
      <c r="F419" s="110" t="s">
        <v>1763</v>
      </c>
      <c r="G419" s="110" t="s">
        <v>954</v>
      </c>
      <c r="J419" s="110" t="s">
        <v>336</v>
      </c>
    </row>
    <row r="420" spans="1:10">
      <c r="A420" s="110">
        <v>419</v>
      </c>
      <c r="B420" s="110" t="s">
        <v>406</v>
      </c>
      <c r="C420" s="110" t="s">
        <v>159</v>
      </c>
      <c r="D420" s="110" t="s">
        <v>1764</v>
      </c>
      <c r="E420" s="110" t="s">
        <v>1762</v>
      </c>
      <c r="F420" s="110" t="s">
        <v>1765</v>
      </c>
      <c r="G420" s="110" t="s">
        <v>1129</v>
      </c>
      <c r="J420" s="110" t="s">
        <v>336</v>
      </c>
    </row>
    <row r="421" spans="1:10">
      <c r="A421" s="110">
        <v>420</v>
      </c>
      <c r="B421" s="110" t="s">
        <v>406</v>
      </c>
      <c r="C421" s="110" t="s">
        <v>159</v>
      </c>
      <c r="D421" s="110" t="s">
        <v>1766</v>
      </c>
      <c r="E421" s="110" t="s">
        <v>1767</v>
      </c>
      <c r="F421" s="110" t="s">
        <v>1768</v>
      </c>
      <c r="G421" s="110" t="s">
        <v>460</v>
      </c>
      <c r="J421" s="110" t="s">
        <v>336</v>
      </c>
    </row>
    <row r="422" spans="1:10">
      <c r="A422" s="110">
        <v>421</v>
      </c>
      <c r="B422" s="110" t="s">
        <v>406</v>
      </c>
      <c r="C422" s="110" t="s">
        <v>159</v>
      </c>
      <c r="D422" s="110" t="s">
        <v>1769</v>
      </c>
      <c r="E422" s="110" t="s">
        <v>1767</v>
      </c>
      <c r="F422" s="110" t="s">
        <v>1770</v>
      </c>
      <c r="G422" s="110" t="s">
        <v>433</v>
      </c>
      <c r="J422" s="110" t="s">
        <v>336</v>
      </c>
    </row>
    <row r="423" spans="1:10">
      <c r="A423" s="110">
        <v>422</v>
      </c>
      <c r="B423" s="110" t="s">
        <v>406</v>
      </c>
      <c r="C423" s="110" t="s">
        <v>159</v>
      </c>
      <c r="D423" s="110" t="s">
        <v>1771</v>
      </c>
      <c r="E423" s="110" t="s">
        <v>1772</v>
      </c>
      <c r="F423" s="110" t="s">
        <v>1773</v>
      </c>
      <c r="G423" s="110" t="s">
        <v>1129</v>
      </c>
      <c r="H423" s="110" t="s">
        <v>1774</v>
      </c>
      <c r="J423" s="110" t="s">
        <v>336</v>
      </c>
    </row>
    <row r="424" spans="1:10">
      <c r="A424" s="110">
        <v>423</v>
      </c>
      <c r="B424" s="110" t="s">
        <v>406</v>
      </c>
      <c r="C424" s="110" t="s">
        <v>159</v>
      </c>
      <c r="D424" s="110" t="s">
        <v>1775</v>
      </c>
      <c r="E424" s="110" t="s">
        <v>1772</v>
      </c>
      <c r="F424" s="110" t="s">
        <v>1776</v>
      </c>
      <c r="G424" s="110" t="s">
        <v>1086</v>
      </c>
      <c r="J424" s="110" t="s">
        <v>336</v>
      </c>
    </row>
    <row r="425" spans="1:10">
      <c r="A425" s="110">
        <v>424</v>
      </c>
      <c r="B425" s="110" t="s">
        <v>406</v>
      </c>
      <c r="C425" s="110" t="s">
        <v>159</v>
      </c>
      <c r="D425" s="110" t="s">
        <v>1777</v>
      </c>
      <c r="E425" s="110" t="s">
        <v>1772</v>
      </c>
      <c r="F425" s="110" t="s">
        <v>1778</v>
      </c>
      <c r="G425" s="110" t="s">
        <v>437</v>
      </c>
      <c r="J425" s="110" t="s">
        <v>336</v>
      </c>
    </row>
    <row r="426" spans="1:10">
      <c r="A426" s="110">
        <v>425</v>
      </c>
      <c r="B426" s="110" t="s">
        <v>406</v>
      </c>
      <c r="C426" s="110" t="s">
        <v>159</v>
      </c>
      <c r="D426" s="110" t="s">
        <v>1779</v>
      </c>
      <c r="E426" s="110" t="s">
        <v>1780</v>
      </c>
      <c r="F426" s="110" t="s">
        <v>1781</v>
      </c>
      <c r="G426" s="110" t="s">
        <v>1129</v>
      </c>
      <c r="J426" s="110" t="s">
        <v>336</v>
      </c>
    </row>
    <row r="427" spans="1:10">
      <c r="A427" s="110">
        <v>426</v>
      </c>
      <c r="B427" s="110" t="s">
        <v>406</v>
      </c>
      <c r="C427" s="110" t="s">
        <v>159</v>
      </c>
      <c r="D427" s="110" t="s">
        <v>1782</v>
      </c>
      <c r="E427" s="110" t="s">
        <v>1783</v>
      </c>
      <c r="F427" s="110" t="s">
        <v>1784</v>
      </c>
      <c r="G427" s="110" t="s">
        <v>833</v>
      </c>
      <c r="J427" s="110" t="s">
        <v>336</v>
      </c>
    </row>
    <row r="428" spans="1:10">
      <c r="A428" s="110">
        <v>427</v>
      </c>
      <c r="B428" s="110" t="s">
        <v>406</v>
      </c>
      <c r="C428" s="110" t="s">
        <v>159</v>
      </c>
      <c r="D428" s="110" t="s">
        <v>1785</v>
      </c>
      <c r="E428" s="110" t="s">
        <v>1786</v>
      </c>
      <c r="F428" s="110" t="s">
        <v>1787</v>
      </c>
      <c r="G428" s="110" t="s">
        <v>790</v>
      </c>
      <c r="J428" s="110" t="s">
        <v>336</v>
      </c>
    </row>
    <row r="429" spans="1:10">
      <c r="A429" s="110">
        <v>428</v>
      </c>
      <c r="B429" s="110" t="s">
        <v>406</v>
      </c>
      <c r="C429" s="110" t="s">
        <v>159</v>
      </c>
      <c r="D429" s="110" t="s">
        <v>1788</v>
      </c>
      <c r="E429" s="110" t="s">
        <v>1789</v>
      </c>
      <c r="F429" s="110" t="s">
        <v>1790</v>
      </c>
      <c r="G429" s="110" t="s">
        <v>1005</v>
      </c>
      <c r="J429" s="110" t="s">
        <v>336</v>
      </c>
    </row>
    <row r="430" spans="1:10">
      <c r="A430" s="110">
        <v>429</v>
      </c>
      <c r="B430" s="110" t="s">
        <v>406</v>
      </c>
      <c r="C430" s="110" t="s">
        <v>159</v>
      </c>
      <c r="D430" s="110" t="s">
        <v>1791</v>
      </c>
      <c r="E430" s="110" t="s">
        <v>1792</v>
      </c>
      <c r="F430" s="110" t="s">
        <v>1793</v>
      </c>
      <c r="G430" s="110" t="s">
        <v>1794</v>
      </c>
      <c r="H430" s="110" t="s">
        <v>1795</v>
      </c>
      <c r="J430" s="110" t="s">
        <v>336</v>
      </c>
    </row>
    <row r="431" spans="1:10">
      <c r="A431" s="110">
        <v>430</v>
      </c>
      <c r="B431" s="110" t="s">
        <v>406</v>
      </c>
      <c r="C431" s="110" t="s">
        <v>159</v>
      </c>
      <c r="D431" s="110" t="s">
        <v>1796</v>
      </c>
      <c r="E431" s="110" t="s">
        <v>1797</v>
      </c>
      <c r="F431" s="110" t="s">
        <v>1798</v>
      </c>
      <c r="G431" s="110" t="s">
        <v>425</v>
      </c>
      <c r="J431" s="110" t="s">
        <v>336</v>
      </c>
    </row>
    <row r="432" spans="1:10">
      <c r="A432" s="110">
        <v>431</v>
      </c>
      <c r="B432" s="110" t="s">
        <v>406</v>
      </c>
      <c r="C432" s="110" t="s">
        <v>159</v>
      </c>
      <c r="D432" s="110" t="s">
        <v>1799</v>
      </c>
      <c r="E432" s="110" t="s">
        <v>1800</v>
      </c>
      <c r="F432" s="110" t="s">
        <v>1801</v>
      </c>
      <c r="G432" s="110" t="s">
        <v>460</v>
      </c>
      <c r="J432" s="110" t="s">
        <v>336</v>
      </c>
    </row>
    <row r="433" spans="1:10">
      <c r="A433" s="110">
        <v>432</v>
      </c>
      <c r="B433" s="110" t="s">
        <v>406</v>
      </c>
      <c r="C433" s="110" t="s">
        <v>159</v>
      </c>
      <c r="D433" s="110" t="s">
        <v>1802</v>
      </c>
      <c r="E433" s="110" t="s">
        <v>1803</v>
      </c>
      <c r="F433" s="110" t="s">
        <v>1804</v>
      </c>
      <c r="G433" s="110" t="s">
        <v>456</v>
      </c>
      <c r="J433" s="110" t="s">
        <v>336</v>
      </c>
    </row>
    <row r="434" spans="1:10">
      <c r="A434" s="110">
        <v>433</v>
      </c>
      <c r="B434" s="110" t="s">
        <v>406</v>
      </c>
      <c r="C434" s="110" t="s">
        <v>159</v>
      </c>
      <c r="D434" s="110" t="s">
        <v>1805</v>
      </c>
      <c r="E434" s="110" t="s">
        <v>1806</v>
      </c>
      <c r="F434" s="110" t="s">
        <v>1807</v>
      </c>
      <c r="G434" s="110" t="s">
        <v>433</v>
      </c>
      <c r="J434" s="110" t="s">
        <v>336</v>
      </c>
    </row>
    <row r="435" spans="1:10">
      <c r="A435" s="110">
        <v>434</v>
      </c>
      <c r="B435" s="110" t="s">
        <v>406</v>
      </c>
      <c r="C435" s="110" t="s">
        <v>159</v>
      </c>
      <c r="D435" s="110" t="s">
        <v>1808</v>
      </c>
      <c r="E435" s="110" t="s">
        <v>1809</v>
      </c>
      <c r="F435" s="110" t="s">
        <v>1810</v>
      </c>
      <c r="G435" s="110" t="s">
        <v>652</v>
      </c>
      <c r="J435" s="110" t="s">
        <v>336</v>
      </c>
    </row>
    <row r="436" spans="1:10">
      <c r="A436" s="110">
        <v>435</v>
      </c>
      <c r="B436" s="110" t="s">
        <v>406</v>
      </c>
      <c r="C436" s="110" t="s">
        <v>159</v>
      </c>
      <c r="D436" s="110" t="s">
        <v>1811</v>
      </c>
      <c r="E436" s="110" t="s">
        <v>1812</v>
      </c>
      <c r="F436" s="110" t="s">
        <v>1813</v>
      </c>
      <c r="G436" s="110" t="s">
        <v>633</v>
      </c>
      <c r="J436" s="110" t="s">
        <v>336</v>
      </c>
    </row>
    <row r="437" spans="1:10">
      <c r="A437" s="110">
        <v>436</v>
      </c>
      <c r="B437" s="110" t="s">
        <v>406</v>
      </c>
      <c r="C437" s="110" t="s">
        <v>159</v>
      </c>
      <c r="D437" s="110" t="s">
        <v>1814</v>
      </c>
      <c r="E437" s="110" t="s">
        <v>1815</v>
      </c>
      <c r="F437" s="110" t="s">
        <v>1816</v>
      </c>
      <c r="G437" s="110" t="s">
        <v>659</v>
      </c>
      <c r="J437" s="110" t="s">
        <v>336</v>
      </c>
    </row>
    <row r="438" spans="1:10">
      <c r="A438" s="110">
        <v>437</v>
      </c>
      <c r="B438" s="110" t="s">
        <v>406</v>
      </c>
      <c r="C438" s="110" t="s">
        <v>159</v>
      </c>
      <c r="D438" s="110" t="s">
        <v>1817</v>
      </c>
      <c r="E438" s="110" t="s">
        <v>1818</v>
      </c>
      <c r="F438" s="110" t="s">
        <v>1819</v>
      </c>
      <c r="G438" s="110" t="s">
        <v>659</v>
      </c>
      <c r="J438" s="110" t="s">
        <v>336</v>
      </c>
    </row>
    <row r="439" spans="1:10">
      <c r="A439" s="110">
        <v>438</v>
      </c>
      <c r="B439" s="110" t="s">
        <v>406</v>
      </c>
      <c r="C439" s="110" t="s">
        <v>159</v>
      </c>
      <c r="D439" s="110" t="s">
        <v>1820</v>
      </c>
      <c r="E439" s="110" t="s">
        <v>1821</v>
      </c>
      <c r="F439" s="110" t="s">
        <v>1822</v>
      </c>
      <c r="G439" s="110" t="s">
        <v>666</v>
      </c>
      <c r="J439" s="110" t="s">
        <v>336</v>
      </c>
    </row>
    <row r="440" spans="1:10">
      <c r="A440" s="110">
        <v>439</v>
      </c>
      <c r="B440" s="110" t="s">
        <v>406</v>
      </c>
      <c r="C440" s="110" t="s">
        <v>159</v>
      </c>
      <c r="D440" s="110" t="s">
        <v>1823</v>
      </c>
      <c r="E440" s="110" t="s">
        <v>1824</v>
      </c>
      <c r="F440" s="110" t="s">
        <v>1825</v>
      </c>
      <c r="G440" s="110" t="s">
        <v>518</v>
      </c>
      <c r="J440" s="110" t="s">
        <v>336</v>
      </c>
    </row>
    <row r="441" spans="1:10">
      <c r="A441" s="110">
        <v>440</v>
      </c>
      <c r="B441" s="110" t="s">
        <v>406</v>
      </c>
      <c r="C441" s="110" t="s">
        <v>159</v>
      </c>
      <c r="D441" s="110" t="s">
        <v>1826</v>
      </c>
      <c r="E441" s="110" t="s">
        <v>1827</v>
      </c>
      <c r="F441" s="110" t="s">
        <v>1828</v>
      </c>
      <c r="G441" s="110" t="s">
        <v>1005</v>
      </c>
      <c r="J441" s="110" t="s">
        <v>336</v>
      </c>
    </row>
    <row r="442" spans="1:10">
      <c r="A442" s="110">
        <v>441</v>
      </c>
      <c r="B442" s="110" t="s">
        <v>406</v>
      </c>
      <c r="C442" s="110" t="s">
        <v>159</v>
      </c>
      <c r="D442" s="110" t="s">
        <v>1829</v>
      </c>
      <c r="E442" s="110" t="s">
        <v>1830</v>
      </c>
      <c r="F442" s="110" t="s">
        <v>1831</v>
      </c>
      <c r="G442" s="110" t="s">
        <v>433</v>
      </c>
      <c r="J442" s="110" t="s">
        <v>336</v>
      </c>
    </row>
    <row r="443" spans="1:10">
      <c r="A443" s="110">
        <v>442</v>
      </c>
      <c r="B443" s="110" t="s">
        <v>406</v>
      </c>
      <c r="C443" s="110" t="s">
        <v>159</v>
      </c>
      <c r="D443" s="110" t="s">
        <v>1832</v>
      </c>
      <c r="E443" s="110" t="s">
        <v>1833</v>
      </c>
      <c r="F443" s="110" t="s">
        <v>1834</v>
      </c>
      <c r="G443" s="110" t="s">
        <v>433</v>
      </c>
      <c r="J443" s="110" t="s">
        <v>336</v>
      </c>
    </row>
    <row r="444" spans="1:10">
      <c r="A444" s="110">
        <v>443</v>
      </c>
      <c r="B444" s="110" t="s">
        <v>406</v>
      </c>
      <c r="C444" s="110" t="s">
        <v>159</v>
      </c>
      <c r="D444" s="110" t="s">
        <v>1835</v>
      </c>
      <c r="E444" s="110" t="s">
        <v>1836</v>
      </c>
      <c r="F444" s="110" t="s">
        <v>1837</v>
      </c>
      <c r="G444" s="110" t="s">
        <v>470</v>
      </c>
      <c r="J444" s="110" t="s">
        <v>336</v>
      </c>
    </row>
    <row r="445" spans="1:10">
      <c r="A445" s="110">
        <v>444</v>
      </c>
      <c r="B445" s="110" t="s">
        <v>406</v>
      </c>
      <c r="C445" s="110" t="s">
        <v>159</v>
      </c>
      <c r="D445" s="110" t="s">
        <v>1838</v>
      </c>
      <c r="E445" s="110" t="s">
        <v>1839</v>
      </c>
      <c r="F445" s="110" t="s">
        <v>1840</v>
      </c>
      <c r="G445" s="110" t="s">
        <v>470</v>
      </c>
      <c r="J445" s="110" t="s">
        <v>336</v>
      </c>
    </row>
    <row r="446" spans="1:10">
      <c r="A446" s="110">
        <v>445</v>
      </c>
      <c r="B446" s="110" t="s">
        <v>406</v>
      </c>
      <c r="C446" s="110" t="s">
        <v>159</v>
      </c>
      <c r="D446" s="110" t="s">
        <v>1841</v>
      </c>
      <c r="E446" s="110" t="s">
        <v>1842</v>
      </c>
      <c r="F446" s="110" t="s">
        <v>1843</v>
      </c>
      <c r="G446" s="110" t="s">
        <v>648</v>
      </c>
      <c r="J446" s="110" t="s">
        <v>336</v>
      </c>
    </row>
    <row r="447" spans="1:10">
      <c r="A447" s="110">
        <v>446</v>
      </c>
      <c r="B447" s="110" t="s">
        <v>406</v>
      </c>
      <c r="C447" s="110" t="s">
        <v>159</v>
      </c>
      <c r="D447" s="110" t="s">
        <v>1844</v>
      </c>
      <c r="E447" s="110" t="s">
        <v>1845</v>
      </c>
      <c r="F447" s="110" t="s">
        <v>1846</v>
      </c>
      <c r="G447" s="110" t="s">
        <v>433</v>
      </c>
      <c r="J447" s="110" t="s">
        <v>336</v>
      </c>
    </row>
    <row r="448" spans="1:10">
      <c r="A448" s="110">
        <v>447</v>
      </c>
      <c r="B448" s="110" t="s">
        <v>406</v>
      </c>
      <c r="C448" s="110" t="s">
        <v>159</v>
      </c>
      <c r="D448" s="110" t="s">
        <v>1847</v>
      </c>
      <c r="E448" s="110" t="s">
        <v>1848</v>
      </c>
      <c r="F448" s="110" t="s">
        <v>1849</v>
      </c>
      <c r="G448" s="110" t="s">
        <v>470</v>
      </c>
      <c r="H448" s="110" t="s">
        <v>1058</v>
      </c>
      <c r="J448" s="110" t="s">
        <v>336</v>
      </c>
    </row>
    <row r="449" spans="1:10">
      <c r="A449" s="110">
        <v>448</v>
      </c>
      <c r="B449" s="110" t="s">
        <v>406</v>
      </c>
      <c r="C449" s="110" t="s">
        <v>159</v>
      </c>
      <c r="D449" s="110" t="s">
        <v>1850</v>
      </c>
      <c r="E449" s="110" t="s">
        <v>1851</v>
      </c>
      <c r="F449" s="110" t="s">
        <v>1852</v>
      </c>
      <c r="G449" s="110" t="s">
        <v>414</v>
      </c>
      <c r="J449" s="110" t="s">
        <v>336</v>
      </c>
    </row>
    <row r="450" spans="1:10">
      <c r="A450" s="110">
        <v>449</v>
      </c>
      <c r="B450" s="110" t="s">
        <v>406</v>
      </c>
      <c r="C450" s="110" t="s">
        <v>159</v>
      </c>
      <c r="D450" s="110" t="s">
        <v>1853</v>
      </c>
      <c r="E450" s="110" t="s">
        <v>1854</v>
      </c>
      <c r="F450" s="110" t="s">
        <v>1855</v>
      </c>
      <c r="G450" s="110" t="s">
        <v>501</v>
      </c>
      <c r="H450" s="110" t="s">
        <v>1856</v>
      </c>
      <c r="J450" s="110" t="s">
        <v>336</v>
      </c>
    </row>
    <row r="451" spans="1:10">
      <c r="A451" s="110">
        <v>450</v>
      </c>
      <c r="B451" s="110" t="s">
        <v>406</v>
      </c>
      <c r="C451" s="110" t="s">
        <v>159</v>
      </c>
      <c r="D451" s="110" t="s">
        <v>1857</v>
      </c>
      <c r="E451" s="110" t="s">
        <v>1858</v>
      </c>
      <c r="F451" s="110" t="s">
        <v>1859</v>
      </c>
      <c r="G451" s="110" t="s">
        <v>433</v>
      </c>
      <c r="J451" s="110" t="s">
        <v>336</v>
      </c>
    </row>
    <row r="452" spans="1:10">
      <c r="A452" s="110">
        <v>451</v>
      </c>
      <c r="B452" s="110" t="s">
        <v>406</v>
      </c>
      <c r="C452" s="110" t="s">
        <v>159</v>
      </c>
      <c r="D452" s="110" t="s">
        <v>1860</v>
      </c>
      <c r="E452" s="110" t="s">
        <v>1861</v>
      </c>
      <c r="F452" s="110" t="s">
        <v>1862</v>
      </c>
      <c r="G452" s="110" t="s">
        <v>569</v>
      </c>
      <c r="J452" s="110" t="s">
        <v>336</v>
      </c>
    </row>
    <row r="453" spans="1:10">
      <c r="A453" s="110">
        <v>452</v>
      </c>
      <c r="B453" s="110" t="s">
        <v>406</v>
      </c>
      <c r="C453" s="110" t="s">
        <v>159</v>
      </c>
      <c r="D453" s="110" t="s">
        <v>1863</v>
      </c>
      <c r="E453" s="110" t="s">
        <v>1864</v>
      </c>
      <c r="F453" s="110" t="s">
        <v>1865</v>
      </c>
      <c r="G453" s="110" t="s">
        <v>460</v>
      </c>
      <c r="J453" s="110" t="s">
        <v>336</v>
      </c>
    </row>
    <row r="454" spans="1:10">
      <c r="A454" s="110">
        <v>453</v>
      </c>
      <c r="B454" s="110" t="s">
        <v>406</v>
      </c>
      <c r="C454" s="110" t="s">
        <v>159</v>
      </c>
      <c r="D454" s="110" t="s">
        <v>1866</v>
      </c>
      <c r="E454" s="110" t="s">
        <v>1867</v>
      </c>
      <c r="F454" s="110" t="s">
        <v>1868</v>
      </c>
      <c r="G454" s="110" t="s">
        <v>470</v>
      </c>
      <c r="H454" s="110" t="s">
        <v>1058</v>
      </c>
      <c r="J454" s="110" t="s">
        <v>336</v>
      </c>
    </row>
    <row r="455" spans="1:10">
      <c r="A455" s="110">
        <v>454</v>
      </c>
      <c r="B455" s="110" t="s">
        <v>406</v>
      </c>
      <c r="C455" s="110" t="s">
        <v>159</v>
      </c>
      <c r="D455" s="110" t="s">
        <v>1869</v>
      </c>
      <c r="E455" s="110" t="s">
        <v>1870</v>
      </c>
      <c r="F455" s="110" t="s">
        <v>1871</v>
      </c>
      <c r="G455" s="110" t="s">
        <v>433</v>
      </c>
      <c r="J455" s="110" t="s">
        <v>336</v>
      </c>
    </row>
    <row r="456" spans="1:10">
      <c r="A456" s="110">
        <v>455</v>
      </c>
      <c r="B456" s="110" t="s">
        <v>406</v>
      </c>
      <c r="C456" s="110" t="s">
        <v>159</v>
      </c>
      <c r="D456" s="110" t="s">
        <v>1872</v>
      </c>
      <c r="E456" s="110" t="s">
        <v>1873</v>
      </c>
      <c r="F456" s="110" t="s">
        <v>1874</v>
      </c>
      <c r="G456" s="110" t="s">
        <v>433</v>
      </c>
      <c r="J456" s="110" t="s">
        <v>336</v>
      </c>
    </row>
    <row r="457" spans="1:10">
      <c r="A457" s="110">
        <v>456</v>
      </c>
      <c r="B457" s="110" t="s">
        <v>406</v>
      </c>
      <c r="C457" s="110" t="s">
        <v>159</v>
      </c>
      <c r="D457" s="110" t="s">
        <v>1875</v>
      </c>
      <c r="E457" s="110" t="s">
        <v>1876</v>
      </c>
      <c r="F457" s="110" t="s">
        <v>1877</v>
      </c>
      <c r="G457" s="110" t="s">
        <v>666</v>
      </c>
      <c r="J457" s="110" t="s">
        <v>336</v>
      </c>
    </row>
    <row r="458" spans="1:10">
      <c r="A458" s="110">
        <v>457</v>
      </c>
      <c r="B458" s="110" t="s">
        <v>406</v>
      </c>
      <c r="C458" s="110" t="s">
        <v>159</v>
      </c>
      <c r="D458" s="110" t="s">
        <v>1878</v>
      </c>
      <c r="E458" s="110" t="s">
        <v>1879</v>
      </c>
      <c r="F458" s="110" t="s">
        <v>1880</v>
      </c>
      <c r="G458" s="110" t="s">
        <v>433</v>
      </c>
      <c r="J458" s="110" t="s">
        <v>336</v>
      </c>
    </row>
    <row r="459" spans="1:10">
      <c r="A459" s="110">
        <v>458</v>
      </c>
      <c r="B459" s="110" t="s">
        <v>406</v>
      </c>
      <c r="C459" s="110" t="s">
        <v>159</v>
      </c>
      <c r="D459" s="110" t="s">
        <v>1881</v>
      </c>
      <c r="E459" s="110" t="s">
        <v>1882</v>
      </c>
      <c r="F459" s="110" t="s">
        <v>1883</v>
      </c>
      <c r="G459" s="110" t="s">
        <v>437</v>
      </c>
      <c r="J459" s="110" t="s">
        <v>336</v>
      </c>
    </row>
    <row r="460" spans="1:10">
      <c r="A460" s="110">
        <v>459</v>
      </c>
      <c r="B460" s="110" t="s">
        <v>406</v>
      </c>
      <c r="C460" s="110" t="s">
        <v>159</v>
      </c>
      <c r="D460" s="110" t="s">
        <v>1884</v>
      </c>
      <c r="E460" s="110" t="s">
        <v>1885</v>
      </c>
      <c r="F460" s="110" t="s">
        <v>1886</v>
      </c>
      <c r="G460" s="110" t="s">
        <v>456</v>
      </c>
      <c r="J460" s="110" t="s">
        <v>336</v>
      </c>
    </row>
    <row r="461" spans="1:10">
      <c r="A461" s="110">
        <v>460</v>
      </c>
      <c r="B461" s="110" t="s">
        <v>406</v>
      </c>
      <c r="C461" s="110" t="s">
        <v>159</v>
      </c>
      <c r="D461" s="110" t="s">
        <v>1887</v>
      </c>
      <c r="E461" s="110" t="s">
        <v>1888</v>
      </c>
      <c r="F461" s="110" t="s">
        <v>1889</v>
      </c>
      <c r="G461" s="110" t="s">
        <v>433</v>
      </c>
      <c r="J461" s="110" t="s">
        <v>336</v>
      </c>
    </row>
    <row r="462" spans="1:10">
      <c r="A462" s="110">
        <v>461</v>
      </c>
      <c r="B462" s="110" t="s">
        <v>406</v>
      </c>
      <c r="C462" s="110" t="s">
        <v>159</v>
      </c>
      <c r="D462" s="110" t="s">
        <v>1890</v>
      </c>
      <c r="E462" s="110" t="s">
        <v>1891</v>
      </c>
      <c r="F462" s="110" t="s">
        <v>1892</v>
      </c>
      <c r="G462" s="110" t="s">
        <v>433</v>
      </c>
      <c r="H462" s="110" t="s">
        <v>1893</v>
      </c>
      <c r="J462" s="110" t="s">
        <v>336</v>
      </c>
    </row>
    <row r="463" spans="1:10">
      <c r="A463" s="110">
        <v>462</v>
      </c>
      <c r="B463" s="110" t="s">
        <v>406</v>
      </c>
      <c r="C463" s="110" t="s">
        <v>159</v>
      </c>
      <c r="D463" s="110" t="s">
        <v>1894</v>
      </c>
      <c r="E463" s="110" t="s">
        <v>1895</v>
      </c>
      <c r="F463" s="110" t="s">
        <v>1896</v>
      </c>
      <c r="G463" s="110" t="s">
        <v>833</v>
      </c>
      <c r="J463" s="110" t="s">
        <v>336</v>
      </c>
    </row>
    <row r="464" spans="1:10">
      <c r="A464" s="110">
        <v>463</v>
      </c>
      <c r="B464" s="110" t="s">
        <v>406</v>
      </c>
      <c r="C464" s="110" t="s">
        <v>159</v>
      </c>
      <c r="D464" s="110" t="s">
        <v>1897</v>
      </c>
      <c r="E464" s="110" t="s">
        <v>1898</v>
      </c>
      <c r="F464" s="110" t="s">
        <v>1899</v>
      </c>
      <c r="G464" s="110" t="s">
        <v>445</v>
      </c>
      <c r="J464" s="110" t="s">
        <v>336</v>
      </c>
    </row>
    <row r="465" spans="1:10">
      <c r="A465" s="110">
        <v>464</v>
      </c>
      <c r="B465" s="110" t="s">
        <v>406</v>
      </c>
      <c r="C465" s="110" t="s">
        <v>159</v>
      </c>
      <c r="D465" s="110" t="s">
        <v>1900</v>
      </c>
      <c r="E465" s="110" t="s">
        <v>1901</v>
      </c>
      <c r="F465" s="110" t="s">
        <v>1902</v>
      </c>
      <c r="G465" s="110" t="s">
        <v>666</v>
      </c>
      <c r="J465" s="110" t="s">
        <v>336</v>
      </c>
    </row>
    <row r="466" spans="1:10">
      <c r="A466" s="110">
        <v>465</v>
      </c>
      <c r="B466" s="110" t="s">
        <v>406</v>
      </c>
      <c r="C466" s="110" t="s">
        <v>159</v>
      </c>
      <c r="D466" s="110" t="s">
        <v>1903</v>
      </c>
      <c r="E466" s="110" t="s">
        <v>1904</v>
      </c>
      <c r="F466" s="110" t="s">
        <v>1905</v>
      </c>
      <c r="G466" s="110" t="s">
        <v>690</v>
      </c>
      <c r="J466" s="110" t="s">
        <v>336</v>
      </c>
    </row>
    <row r="467" spans="1:10">
      <c r="A467" s="110">
        <v>466</v>
      </c>
      <c r="B467" s="110" t="s">
        <v>406</v>
      </c>
      <c r="C467" s="110" t="s">
        <v>159</v>
      </c>
      <c r="D467" s="110" t="s">
        <v>1906</v>
      </c>
      <c r="E467" s="110" t="s">
        <v>1907</v>
      </c>
      <c r="F467" s="110" t="s">
        <v>1908</v>
      </c>
      <c r="G467" s="110" t="s">
        <v>690</v>
      </c>
      <c r="J467" s="110" t="s">
        <v>336</v>
      </c>
    </row>
    <row r="468" spans="1:10">
      <c r="A468" s="110">
        <v>467</v>
      </c>
      <c r="B468" s="110" t="s">
        <v>406</v>
      </c>
      <c r="C468" s="110" t="s">
        <v>159</v>
      </c>
      <c r="D468" s="110" t="s">
        <v>1909</v>
      </c>
      <c r="E468" s="110" t="s">
        <v>1910</v>
      </c>
      <c r="F468" s="110" t="s">
        <v>1911</v>
      </c>
      <c r="G468" s="110" t="s">
        <v>690</v>
      </c>
      <c r="J468" s="110" t="s">
        <v>336</v>
      </c>
    </row>
    <row r="469" spans="1:10">
      <c r="A469" s="110">
        <v>468</v>
      </c>
      <c r="B469" s="110" t="s">
        <v>406</v>
      </c>
      <c r="C469" s="110" t="s">
        <v>159</v>
      </c>
      <c r="D469" s="110" t="s">
        <v>1912</v>
      </c>
      <c r="E469" s="110" t="s">
        <v>1913</v>
      </c>
      <c r="F469" s="110" t="s">
        <v>1914</v>
      </c>
      <c r="G469" s="110" t="s">
        <v>666</v>
      </c>
      <c r="J469" s="110" t="s">
        <v>336</v>
      </c>
    </row>
    <row r="470" spans="1:10">
      <c r="A470" s="110">
        <v>469</v>
      </c>
      <c r="B470" s="110" t="s">
        <v>406</v>
      </c>
      <c r="C470" s="110" t="s">
        <v>159</v>
      </c>
      <c r="D470" s="110" t="s">
        <v>1915</v>
      </c>
      <c r="E470" s="110" t="s">
        <v>1916</v>
      </c>
      <c r="F470" s="110" t="s">
        <v>1917</v>
      </c>
      <c r="G470" s="110" t="s">
        <v>790</v>
      </c>
      <c r="J470" s="110" t="s">
        <v>336</v>
      </c>
    </row>
    <row r="471" spans="1:10">
      <c r="A471" s="110">
        <v>470</v>
      </c>
      <c r="B471" s="110" t="s">
        <v>406</v>
      </c>
      <c r="C471" s="110" t="s">
        <v>159</v>
      </c>
      <c r="D471" s="110" t="s">
        <v>1918</v>
      </c>
      <c r="E471" s="110" t="s">
        <v>1919</v>
      </c>
      <c r="F471" s="110" t="s">
        <v>1920</v>
      </c>
      <c r="G471" s="110" t="s">
        <v>595</v>
      </c>
      <c r="J471" s="110" t="s">
        <v>336</v>
      </c>
    </row>
    <row r="472" spans="1:10">
      <c r="A472" s="110">
        <v>471</v>
      </c>
      <c r="B472" s="110" t="s">
        <v>406</v>
      </c>
      <c r="C472" s="110" t="s">
        <v>159</v>
      </c>
      <c r="D472" s="110" t="s">
        <v>1921</v>
      </c>
      <c r="E472" s="110" t="s">
        <v>1922</v>
      </c>
      <c r="F472" s="110" t="s">
        <v>1923</v>
      </c>
      <c r="G472" s="110" t="s">
        <v>414</v>
      </c>
      <c r="J472" s="110" t="s">
        <v>336</v>
      </c>
    </row>
    <row r="473" spans="1:10">
      <c r="A473" s="110">
        <v>472</v>
      </c>
      <c r="B473" s="110" t="s">
        <v>406</v>
      </c>
      <c r="C473" s="110" t="s">
        <v>159</v>
      </c>
      <c r="D473" s="110" t="s">
        <v>1924</v>
      </c>
      <c r="E473" s="110" t="s">
        <v>1925</v>
      </c>
      <c r="F473" s="110" t="s">
        <v>1926</v>
      </c>
      <c r="G473" s="110" t="s">
        <v>1248</v>
      </c>
      <c r="J473" s="110" t="s">
        <v>336</v>
      </c>
    </row>
    <row r="474" spans="1:10">
      <c r="A474" s="110">
        <v>473</v>
      </c>
      <c r="B474" s="110" t="s">
        <v>406</v>
      </c>
      <c r="C474" s="110" t="s">
        <v>159</v>
      </c>
      <c r="D474" s="110" t="s">
        <v>1927</v>
      </c>
      <c r="E474" s="110" t="s">
        <v>1928</v>
      </c>
      <c r="F474" s="110" t="s">
        <v>1929</v>
      </c>
      <c r="G474" s="110" t="s">
        <v>954</v>
      </c>
      <c r="J474" s="110" t="s">
        <v>336</v>
      </c>
    </row>
    <row r="475" spans="1:10">
      <c r="A475" s="110">
        <v>474</v>
      </c>
      <c r="B475" s="110" t="s">
        <v>406</v>
      </c>
      <c r="C475" s="110" t="s">
        <v>159</v>
      </c>
      <c r="D475" s="110" t="s">
        <v>1930</v>
      </c>
      <c r="E475" s="110" t="s">
        <v>1931</v>
      </c>
      <c r="F475" s="110" t="s">
        <v>1932</v>
      </c>
      <c r="G475" s="110" t="s">
        <v>433</v>
      </c>
      <c r="H475" s="110" t="s">
        <v>1933</v>
      </c>
      <c r="J475" s="110" t="s">
        <v>336</v>
      </c>
    </row>
    <row r="476" spans="1:10">
      <c r="A476" s="110">
        <v>475</v>
      </c>
      <c r="B476" s="110" t="s">
        <v>406</v>
      </c>
      <c r="C476" s="110" t="s">
        <v>159</v>
      </c>
      <c r="D476" s="110" t="s">
        <v>1934</v>
      </c>
      <c r="E476" s="110" t="s">
        <v>1935</v>
      </c>
      <c r="F476" s="110" t="s">
        <v>1936</v>
      </c>
      <c r="G476" s="110" t="s">
        <v>518</v>
      </c>
      <c r="J476" s="110" t="s">
        <v>336</v>
      </c>
    </row>
    <row r="477" spans="1:10">
      <c r="A477" s="110">
        <v>476</v>
      </c>
      <c r="B477" s="110" t="s">
        <v>406</v>
      </c>
      <c r="C477" s="110" t="s">
        <v>159</v>
      </c>
      <c r="D477" s="110" t="s">
        <v>1937</v>
      </c>
      <c r="E477" s="110" t="s">
        <v>1938</v>
      </c>
      <c r="F477" s="110" t="s">
        <v>1939</v>
      </c>
      <c r="G477" s="110" t="s">
        <v>437</v>
      </c>
      <c r="J477" s="110" t="s">
        <v>336</v>
      </c>
    </row>
    <row r="478" spans="1:10">
      <c r="A478" s="110">
        <v>477</v>
      </c>
      <c r="B478" s="110" t="s">
        <v>406</v>
      </c>
      <c r="C478" s="110" t="s">
        <v>159</v>
      </c>
      <c r="D478" s="110" t="s">
        <v>1940</v>
      </c>
      <c r="E478" s="110" t="s">
        <v>1941</v>
      </c>
      <c r="F478" s="110" t="s">
        <v>448</v>
      </c>
      <c r="G478" s="110" t="s">
        <v>697</v>
      </c>
      <c r="J478" s="110" t="s">
        <v>336</v>
      </c>
    </row>
    <row r="479" spans="1:10">
      <c r="A479" s="110">
        <v>478</v>
      </c>
      <c r="B479" s="110" t="s">
        <v>406</v>
      </c>
      <c r="C479" s="110" t="s">
        <v>159</v>
      </c>
      <c r="D479" s="110" t="s">
        <v>1942</v>
      </c>
      <c r="E479" s="110" t="s">
        <v>1943</v>
      </c>
      <c r="F479" s="110" t="s">
        <v>1944</v>
      </c>
      <c r="G479" s="110" t="s">
        <v>418</v>
      </c>
      <c r="H479" s="110" t="s">
        <v>1945</v>
      </c>
      <c r="J479" s="110" t="s">
        <v>336</v>
      </c>
    </row>
    <row r="480" spans="1:10">
      <c r="A480" s="110">
        <v>479</v>
      </c>
      <c r="B480" s="110" t="s">
        <v>406</v>
      </c>
      <c r="C480" s="110" t="s">
        <v>159</v>
      </c>
      <c r="D480" s="110" t="s">
        <v>1946</v>
      </c>
      <c r="E480" s="110" t="s">
        <v>1947</v>
      </c>
      <c r="F480" s="110" t="s">
        <v>1948</v>
      </c>
      <c r="G480" s="110" t="s">
        <v>418</v>
      </c>
      <c r="H480" s="110" t="s">
        <v>1949</v>
      </c>
      <c r="J480" s="110" t="s">
        <v>336</v>
      </c>
    </row>
    <row r="481" spans="1:10">
      <c r="A481" s="110">
        <v>480</v>
      </c>
      <c r="B481" s="110" t="s">
        <v>406</v>
      </c>
      <c r="C481" s="110" t="s">
        <v>159</v>
      </c>
      <c r="D481" s="110" t="s">
        <v>1950</v>
      </c>
      <c r="E481" s="110" t="s">
        <v>1951</v>
      </c>
      <c r="F481" s="110" t="s">
        <v>1952</v>
      </c>
      <c r="G481" s="110" t="s">
        <v>414</v>
      </c>
      <c r="H481" s="110" t="s">
        <v>1953</v>
      </c>
      <c r="J481" s="110" t="s">
        <v>336</v>
      </c>
    </row>
    <row r="482" spans="1:10">
      <c r="A482" s="110">
        <v>481</v>
      </c>
      <c r="B482" s="110" t="s">
        <v>406</v>
      </c>
      <c r="C482" s="110" t="s">
        <v>159</v>
      </c>
      <c r="D482" s="110" t="s">
        <v>1954</v>
      </c>
      <c r="E482" s="110" t="s">
        <v>1955</v>
      </c>
      <c r="F482" s="110" t="s">
        <v>1956</v>
      </c>
      <c r="G482" s="110" t="s">
        <v>910</v>
      </c>
      <c r="J482" s="110" t="s">
        <v>336</v>
      </c>
    </row>
    <row r="483" spans="1:10">
      <c r="A483" s="110">
        <v>482</v>
      </c>
      <c r="B483" s="110" t="s">
        <v>406</v>
      </c>
      <c r="C483" s="110" t="s">
        <v>159</v>
      </c>
      <c r="D483" s="110" t="s">
        <v>1957</v>
      </c>
      <c r="E483" s="110" t="s">
        <v>1958</v>
      </c>
      <c r="F483" s="110" t="s">
        <v>1959</v>
      </c>
      <c r="G483" s="110" t="s">
        <v>470</v>
      </c>
      <c r="J483" s="110" t="s">
        <v>336</v>
      </c>
    </row>
    <row r="484" spans="1:10">
      <c r="A484" s="110">
        <v>483</v>
      </c>
      <c r="B484" s="110" t="s">
        <v>406</v>
      </c>
      <c r="C484" s="110" t="s">
        <v>159</v>
      </c>
      <c r="D484" s="110" t="s">
        <v>1960</v>
      </c>
      <c r="E484" s="110" t="s">
        <v>1961</v>
      </c>
      <c r="F484" s="110" t="s">
        <v>1962</v>
      </c>
      <c r="G484" s="110" t="s">
        <v>437</v>
      </c>
      <c r="J484" s="110" t="s">
        <v>336</v>
      </c>
    </row>
    <row r="485" spans="1:10">
      <c r="A485" s="110">
        <v>484</v>
      </c>
      <c r="B485" s="110" t="s">
        <v>406</v>
      </c>
      <c r="C485" s="110" t="s">
        <v>159</v>
      </c>
      <c r="D485" s="110" t="s">
        <v>1963</v>
      </c>
      <c r="E485" s="110" t="s">
        <v>1964</v>
      </c>
      <c r="F485" s="110" t="s">
        <v>1965</v>
      </c>
      <c r="G485" s="110" t="s">
        <v>666</v>
      </c>
      <c r="J485" s="110" t="s">
        <v>336</v>
      </c>
    </row>
    <row r="486" spans="1:10">
      <c r="A486" s="110">
        <v>485</v>
      </c>
      <c r="B486" s="110" t="s">
        <v>406</v>
      </c>
      <c r="C486" s="110" t="s">
        <v>159</v>
      </c>
      <c r="D486" s="110" t="s">
        <v>1966</v>
      </c>
      <c r="E486" s="110" t="s">
        <v>1967</v>
      </c>
      <c r="F486" s="110" t="s">
        <v>1968</v>
      </c>
      <c r="G486" s="110" t="s">
        <v>1969</v>
      </c>
      <c r="J486" s="110" t="s">
        <v>336</v>
      </c>
    </row>
    <row r="487" spans="1:10">
      <c r="A487" s="110">
        <v>486</v>
      </c>
      <c r="B487" s="110" t="s">
        <v>406</v>
      </c>
      <c r="C487" s="110" t="s">
        <v>159</v>
      </c>
      <c r="D487" s="110" t="s">
        <v>1970</v>
      </c>
      <c r="E487" s="110" t="s">
        <v>1971</v>
      </c>
      <c r="F487" s="110" t="s">
        <v>1972</v>
      </c>
      <c r="G487" s="110" t="s">
        <v>518</v>
      </c>
      <c r="H487" s="110" t="s">
        <v>1973</v>
      </c>
      <c r="J487" s="110" t="s">
        <v>336</v>
      </c>
    </row>
    <row r="488" spans="1:10">
      <c r="A488" s="110">
        <v>487</v>
      </c>
      <c r="B488" s="110" t="s">
        <v>406</v>
      </c>
      <c r="C488" s="110" t="s">
        <v>159</v>
      </c>
      <c r="D488" s="110" t="s">
        <v>1974</v>
      </c>
      <c r="E488" s="110" t="s">
        <v>1975</v>
      </c>
      <c r="F488" s="110" t="s">
        <v>1976</v>
      </c>
      <c r="G488" s="110" t="s">
        <v>501</v>
      </c>
      <c r="J488" s="110" t="s">
        <v>336</v>
      </c>
    </row>
    <row r="489" spans="1:10">
      <c r="A489" s="110">
        <v>488</v>
      </c>
      <c r="B489" s="110" t="s">
        <v>406</v>
      </c>
      <c r="C489" s="110" t="s">
        <v>159</v>
      </c>
      <c r="D489" s="110" t="s">
        <v>1977</v>
      </c>
      <c r="E489" s="110" t="s">
        <v>1978</v>
      </c>
      <c r="F489" s="110" t="s">
        <v>1979</v>
      </c>
      <c r="G489" s="110" t="s">
        <v>414</v>
      </c>
      <c r="J489" s="110" t="s">
        <v>336</v>
      </c>
    </row>
    <row r="490" spans="1:10">
      <c r="A490" s="110">
        <v>489</v>
      </c>
      <c r="B490" s="110" t="s">
        <v>406</v>
      </c>
      <c r="C490" s="110" t="s">
        <v>159</v>
      </c>
      <c r="D490" s="110" t="s">
        <v>1980</v>
      </c>
      <c r="E490" s="110" t="s">
        <v>1981</v>
      </c>
      <c r="F490" s="110" t="s">
        <v>1982</v>
      </c>
      <c r="G490" s="110" t="s">
        <v>666</v>
      </c>
      <c r="J490" s="110" t="s">
        <v>336</v>
      </c>
    </row>
    <row r="491" spans="1:10">
      <c r="A491" s="110">
        <v>490</v>
      </c>
      <c r="B491" s="110" t="s">
        <v>406</v>
      </c>
      <c r="C491" s="110" t="s">
        <v>159</v>
      </c>
      <c r="D491" s="110" t="s">
        <v>1983</v>
      </c>
      <c r="E491" s="110" t="s">
        <v>1984</v>
      </c>
      <c r="F491" s="110" t="s">
        <v>1985</v>
      </c>
      <c r="G491" s="110" t="s">
        <v>790</v>
      </c>
      <c r="J491" s="110" t="s">
        <v>336</v>
      </c>
    </row>
    <row r="492" spans="1:10">
      <c r="A492" s="110">
        <v>491</v>
      </c>
      <c r="B492" s="110" t="s">
        <v>406</v>
      </c>
      <c r="C492" s="110" t="s">
        <v>159</v>
      </c>
      <c r="D492" s="110" t="s">
        <v>1986</v>
      </c>
      <c r="E492" s="110" t="s">
        <v>1987</v>
      </c>
      <c r="F492" s="110" t="s">
        <v>1988</v>
      </c>
      <c r="G492" s="110" t="s">
        <v>1520</v>
      </c>
      <c r="J492" s="110" t="s">
        <v>336</v>
      </c>
    </row>
    <row r="493" spans="1:10">
      <c r="A493" s="110">
        <v>492</v>
      </c>
      <c r="B493" s="110" t="s">
        <v>406</v>
      </c>
      <c r="C493" s="110" t="s">
        <v>159</v>
      </c>
      <c r="D493" s="110" t="s">
        <v>1989</v>
      </c>
      <c r="E493" s="110" t="s">
        <v>1990</v>
      </c>
      <c r="F493" s="110" t="s">
        <v>1991</v>
      </c>
      <c r="G493" s="110" t="s">
        <v>477</v>
      </c>
      <c r="H493" s="110" t="s">
        <v>1992</v>
      </c>
      <c r="J493" s="110" t="s">
        <v>336</v>
      </c>
    </row>
    <row r="494" spans="1:10">
      <c r="A494" s="110">
        <v>493</v>
      </c>
      <c r="B494" s="110" t="s">
        <v>406</v>
      </c>
      <c r="C494" s="110" t="s">
        <v>159</v>
      </c>
      <c r="D494" s="110" t="s">
        <v>1993</v>
      </c>
      <c r="E494" s="110" t="s">
        <v>1994</v>
      </c>
      <c r="F494" s="110" t="s">
        <v>1995</v>
      </c>
      <c r="G494" s="110" t="s">
        <v>690</v>
      </c>
      <c r="J494" s="110" t="s">
        <v>336</v>
      </c>
    </row>
    <row r="495" spans="1:10">
      <c r="A495" s="110">
        <v>494</v>
      </c>
      <c r="B495" s="110" t="s">
        <v>406</v>
      </c>
      <c r="C495" s="110" t="s">
        <v>159</v>
      </c>
      <c r="D495" s="110" t="s">
        <v>1996</v>
      </c>
      <c r="E495" s="110" t="s">
        <v>1997</v>
      </c>
      <c r="F495" s="110" t="s">
        <v>1998</v>
      </c>
      <c r="G495" s="110" t="s">
        <v>666</v>
      </c>
      <c r="J495" s="110" t="s">
        <v>336</v>
      </c>
    </row>
    <row r="496" spans="1:10">
      <c r="A496" s="110">
        <v>495</v>
      </c>
      <c r="B496" s="110" t="s">
        <v>406</v>
      </c>
      <c r="C496" s="110" t="s">
        <v>159</v>
      </c>
      <c r="D496" s="110" t="s">
        <v>1999</v>
      </c>
      <c r="E496" s="110" t="s">
        <v>2000</v>
      </c>
      <c r="F496" s="110" t="s">
        <v>2001</v>
      </c>
      <c r="G496" s="110" t="s">
        <v>690</v>
      </c>
      <c r="J496" s="110" t="s">
        <v>336</v>
      </c>
    </row>
    <row r="497" spans="1:10">
      <c r="A497" s="110">
        <v>496</v>
      </c>
      <c r="B497" s="110" t="s">
        <v>406</v>
      </c>
      <c r="C497" s="110" t="s">
        <v>159</v>
      </c>
      <c r="D497" s="110" t="s">
        <v>2002</v>
      </c>
      <c r="E497" s="110" t="s">
        <v>2003</v>
      </c>
      <c r="F497" s="110" t="s">
        <v>2004</v>
      </c>
      <c r="G497" s="110" t="s">
        <v>773</v>
      </c>
      <c r="J497" s="110" t="s">
        <v>336</v>
      </c>
    </row>
    <row r="498" spans="1:10">
      <c r="A498" s="110">
        <v>497</v>
      </c>
      <c r="B498" s="110" t="s">
        <v>406</v>
      </c>
      <c r="C498" s="110" t="s">
        <v>159</v>
      </c>
      <c r="D498" s="110" t="s">
        <v>2005</v>
      </c>
      <c r="E498" s="110" t="s">
        <v>2006</v>
      </c>
      <c r="F498" s="110" t="s">
        <v>2007</v>
      </c>
      <c r="G498" s="110" t="s">
        <v>823</v>
      </c>
      <c r="J498" s="110" t="s">
        <v>336</v>
      </c>
    </row>
    <row r="499" spans="1:10">
      <c r="A499" s="110">
        <v>498</v>
      </c>
      <c r="B499" s="110" t="s">
        <v>406</v>
      </c>
      <c r="C499" s="110" t="s">
        <v>159</v>
      </c>
      <c r="D499" s="110" t="s">
        <v>2008</v>
      </c>
      <c r="E499" s="110" t="s">
        <v>2009</v>
      </c>
      <c r="F499" s="110" t="s">
        <v>2010</v>
      </c>
      <c r="G499" s="110" t="s">
        <v>610</v>
      </c>
      <c r="H499" s="110" t="s">
        <v>2011</v>
      </c>
      <c r="J499" s="110" t="s">
        <v>336</v>
      </c>
    </row>
    <row r="500" spans="1:10">
      <c r="A500" s="110">
        <v>499</v>
      </c>
      <c r="B500" s="110" t="s">
        <v>406</v>
      </c>
      <c r="C500" s="110" t="s">
        <v>159</v>
      </c>
      <c r="D500" s="110" t="s">
        <v>2012</v>
      </c>
      <c r="E500" s="110" t="s">
        <v>2013</v>
      </c>
      <c r="F500" s="110" t="s">
        <v>2014</v>
      </c>
      <c r="G500" s="110" t="s">
        <v>610</v>
      </c>
      <c r="J500" s="110" t="s">
        <v>336</v>
      </c>
    </row>
    <row r="501" spans="1:10">
      <c r="A501" s="110">
        <v>500</v>
      </c>
      <c r="B501" s="110" t="s">
        <v>406</v>
      </c>
      <c r="C501" s="110" t="s">
        <v>159</v>
      </c>
      <c r="D501" s="110" t="s">
        <v>2015</v>
      </c>
      <c r="E501" s="110" t="s">
        <v>2016</v>
      </c>
      <c r="F501" s="110" t="s">
        <v>2017</v>
      </c>
      <c r="G501" s="110" t="s">
        <v>659</v>
      </c>
      <c r="J501" s="110" t="s">
        <v>336</v>
      </c>
    </row>
    <row r="502" spans="1:10">
      <c r="A502" s="110">
        <v>501</v>
      </c>
      <c r="B502" s="110" t="s">
        <v>406</v>
      </c>
      <c r="C502" s="110" t="s">
        <v>159</v>
      </c>
      <c r="D502" s="110" t="s">
        <v>2018</v>
      </c>
      <c r="E502" s="110" t="s">
        <v>2019</v>
      </c>
      <c r="F502" s="110" t="s">
        <v>2020</v>
      </c>
      <c r="G502" s="110" t="s">
        <v>433</v>
      </c>
      <c r="J502" s="110" t="s">
        <v>336</v>
      </c>
    </row>
    <row r="503" spans="1:10">
      <c r="A503" s="110">
        <v>502</v>
      </c>
      <c r="B503" s="110" t="s">
        <v>406</v>
      </c>
      <c r="C503" s="110" t="s">
        <v>159</v>
      </c>
      <c r="D503" s="110" t="s">
        <v>2021</v>
      </c>
      <c r="E503" s="110" t="s">
        <v>2022</v>
      </c>
      <c r="F503" s="110" t="s">
        <v>696</v>
      </c>
      <c r="G503" s="110" t="s">
        <v>551</v>
      </c>
      <c r="J503" s="110" t="s">
        <v>336</v>
      </c>
    </row>
    <row r="504" spans="1:10">
      <c r="A504" s="110">
        <v>503</v>
      </c>
      <c r="B504" s="110" t="s">
        <v>406</v>
      </c>
      <c r="C504" s="110" t="s">
        <v>159</v>
      </c>
      <c r="D504" s="110" t="s">
        <v>2023</v>
      </c>
      <c r="E504" s="110" t="s">
        <v>2024</v>
      </c>
      <c r="F504" s="110" t="s">
        <v>2025</v>
      </c>
      <c r="G504" s="110" t="s">
        <v>802</v>
      </c>
      <c r="J504" s="110" t="s">
        <v>336</v>
      </c>
    </row>
    <row r="505" spans="1:10">
      <c r="A505" s="110">
        <v>504</v>
      </c>
      <c r="B505" s="110" t="s">
        <v>406</v>
      </c>
      <c r="C505" s="110" t="s">
        <v>159</v>
      </c>
      <c r="D505" s="110" t="s">
        <v>2026</v>
      </c>
      <c r="E505" s="110" t="s">
        <v>2027</v>
      </c>
      <c r="F505" s="110" t="s">
        <v>2028</v>
      </c>
      <c r="G505" s="110" t="s">
        <v>569</v>
      </c>
      <c r="J505" s="110" t="s">
        <v>336</v>
      </c>
    </row>
    <row r="506" spans="1:10">
      <c r="A506" s="110">
        <v>505</v>
      </c>
      <c r="B506" s="110" t="s">
        <v>406</v>
      </c>
      <c r="C506" s="110" t="s">
        <v>159</v>
      </c>
      <c r="D506" s="110" t="s">
        <v>2029</v>
      </c>
      <c r="E506" s="110" t="s">
        <v>2030</v>
      </c>
      <c r="F506" s="110" t="s">
        <v>2031</v>
      </c>
      <c r="G506" s="110" t="s">
        <v>470</v>
      </c>
      <c r="J506" s="110" t="s">
        <v>336</v>
      </c>
    </row>
    <row r="507" spans="1:10">
      <c r="A507" s="110">
        <v>506</v>
      </c>
      <c r="B507" s="110" t="s">
        <v>406</v>
      </c>
      <c r="C507" s="110" t="s">
        <v>159</v>
      </c>
      <c r="D507" s="110" t="s">
        <v>2032</v>
      </c>
      <c r="E507" s="110" t="s">
        <v>2033</v>
      </c>
      <c r="F507" s="110" t="s">
        <v>2034</v>
      </c>
      <c r="G507" s="110" t="s">
        <v>559</v>
      </c>
      <c r="J507" s="110" t="s">
        <v>336</v>
      </c>
    </row>
    <row r="508" spans="1:10">
      <c r="A508" s="110">
        <v>507</v>
      </c>
      <c r="B508" s="110" t="s">
        <v>406</v>
      </c>
      <c r="C508" s="110" t="s">
        <v>159</v>
      </c>
      <c r="D508" s="110" t="s">
        <v>2035</v>
      </c>
      <c r="E508" s="110" t="s">
        <v>2036</v>
      </c>
      <c r="F508" s="110" t="s">
        <v>2037</v>
      </c>
      <c r="G508" s="110" t="s">
        <v>2038</v>
      </c>
      <c r="J508" s="110" t="s">
        <v>336</v>
      </c>
    </row>
    <row r="509" spans="1:10">
      <c r="A509" s="110">
        <v>508</v>
      </c>
      <c r="B509" s="110" t="s">
        <v>406</v>
      </c>
      <c r="C509" s="110" t="s">
        <v>159</v>
      </c>
      <c r="D509" s="110" t="s">
        <v>2039</v>
      </c>
      <c r="E509" s="110" t="s">
        <v>2040</v>
      </c>
      <c r="F509" s="110" t="s">
        <v>2041</v>
      </c>
      <c r="G509" s="110" t="s">
        <v>418</v>
      </c>
      <c r="J509" s="110" t="s">
        <v>336</v>
      </c>
    </row>
    <row r="510" spans="1:10">
      <c r="A510" s="110">
        <v>509</v>
      </c>
      <c r="B510" s="110" t="s">
        <v>406</v>
      </c>
      <c r="C510" s="110" t="s">
        <v>159</v>
      </c>
      <c r="D510" s="110" t="s">
        <v>2042</v>
      </c>
      <c r="E510" s="110" t="s">
        <v>2043</v>
      </c>
      <c r="F510" s="110" t="s">
        <v>2044</v>
      </c>
      <c r="G510" s="110" t="s">
        <v>456</v>
      </c>
      <c r="J510" s="110" t="s">
        <v>336</v>
      </c>
    </row>
    <row r="511" spans="1:10">
      <c r="A511" s="110">
        <v>510</v>
      </c>
      <c r="B511" s="110" t="s">
        <v>406</v>
      </c>
      <c r="C511" s="110" t="s">
        <v>159</v>
      </c>
      <c r="D511" s="110" t="s">
        <v>2045</v>
      </c>
      <c r="E511" s="110" t="s">
        <v>2046</v>
      </c>
      <c r="F511" s="110" t="s">
        <v>2047</v>
      </c>
      <c r="G511" s="110" t="s">
        <v>569</v>
      </c>
      <c r="H511" s="110" t="s">
        <v>2048</v>
      </c>
      <c r="J511" s="110" t="s">
        <v>336</v>
      </c>
    </row>
    <row r="512" spans="1:10">
      <c r="A512" s="110">
        <v>511</v>
      </c>
      <c r="B512" s="110" t="s">
        <v>406</v>
      </c>
      <c r="C512" s="110" t="s">
        <v>159</v>
      </c>
      <c r="D512" s="110" t="s">
        <v>2049</v>
      </c>
      <c r="E512" s="110" t="s">
        <v>2050</v>
      </c>
      <c r="F512" s="110" t="s">
        <v>2051</v>
      </c>
      <c r="G512" s="110" t="s">
        <v>816</v>
      </c>
      <c r="J512" s="110" t="s">
        <v>336</v>
      </c>
    </row>
    <row r="513" spans="1:10">
      <c r="A513" s="110">
        <v>512</v>
      </c>
      <c r="B513" s="110" t="s">
        <v>406</v>
      </c>
      <c r="C513" s="110" t="s">
        <v>159</v>
      </c>
      <c r="D513" s="110" t="s">
        <v>2052</v>
      </c>
      <c r="E513" s="110" t="s">
        <v>2053</v>
      </c>
      <c r="F513" s="110" t="s">
        <v>2054</v>
      </c>
      <c r="G513" s="110" t="s">
        <v>690</v>
      </c>
      <c r="H513" s="110" t="s">
        <v>2055</v>
      </c>
      <c r="J513" s="110" t="s">
        <v>336</v>
      </c>
    </row>
    <row r="514" spans="1:10">
      <c r="A514" s="110">
        <v>513</v>
      </c>
      <c r="B514" s="110" t="s">
        <v>406</v>
      </c>
      <c r="C514" s="110" t="s">
        <v>159</v>
      </c>
      <c r="D514" s="110" t="s">
        <v>2056</v>
      </c>
      <c r="E514" s="110" t="s">
        <v>2057</v>
      </c>
      <c r="F514" s="110" t="s">
        <v>2058</v>
      </c>
      <c r="G514" s="110" t="s">
        <v>2059</v>
      </c>
      <c r="J514" s="110" t="s">
        <v>336</v>
      </c>
    </row>
    <row r="515" spans="1:10">
      <c r="A515" s="110">
        <v>514</v>
      </c>
      <c r="B515" s="110" t="s">
        <v>406</v>
      </c>
      <c r="C515" s="110" t="s">
        <v>159</v>
      </c>
      <c r="D515" s="110" t="s">
        <v>2060</v>
      </c>
      <c r="E515" s="110" t="s">
        <v>2061</v>
      </c>
      <c r="F515" s="110" t="s">
        <v>2062</v>
      </c>
      <c r="G515" s="110" t="s">
        <v>1248</v>
      </c>
      <c r="J515" s="110" t="s">
        <v>336</v>
      </c>
    </row>
    <row r="516" spans="1:10">
      <c r="A516" s="110">
        <v>515</v>
      </c>
      <c r="B516" s="110" t="s">
        <v>406</v>
      </c>
      <c r="C516" s="110" t="s">
        <v>159</v>
      </c>
      <c r="D516" s="110" t="s">
        <v>2063</v>
      </c>
      <c r="E516" s="110" t="s">
        <v>2064</v>
      </c>
      <c r="F516" s="110" t="s">
        <v>2065</v>
      </c>
      <c r="G516" s="110" t="s">
        <v>644</v>
      </c>
      <c r="H516" s="110" t="s">
        <v>2048</v>
      </c>
      <c r="J516" s="110" t="s">
        <v>336</v>
      </c>
    </row>
    <row r="517" spans="1:10">
      <c r="A517" s="110">
        <v>516</v>
      </c>
      <c r="B517" s="110" t="s">
        <v>406</v>
      </c>
      <c r="C517" s="110" t="s">
        <v>159</v>
      </c>
      <c r="D517" s="110" t="s">
        <v>2066</v>
      </c>
      <c r="E517" s="110" t="s">
        <v>2067</v>
      </c>
      <c r="F517" s="110" t="s">
        <v>2068</v>
      </c>
      <c r="G517" s="110" t="s">
        <v>644</v>
      </c>
      <c r="J517" s="110" t="s">
        <v>336</v>
      </c>
    </row>
    <row r="518" spans="1:10">
      <c r="A518" s="110">
        <v>517</v>
      </c>
      <c r="B518" s="110" t="s">
        <v>406</v>
      </c>
      <c r="C518" s="110" t="s">
        <v>159</v>
      </c>
      <c r="D518" s="110" t="s">
        <v>2069</v>
      </c>
      <c r="E518" s="110" t="s">
        <v>2070</v>
      </c>
      <c r="F518" s="110" t="s">
        <v>2071</v>
      </c>
      <c r="G518" s="110" t="s">
        <v>1248</v>
      </c>
      <c r="J518" s="110" t="s">
        <v>336</v>
      </c>
    </row>
    <row r="519" spans="1:10">
      <c r="A519" s="110">
        <v>518</v>
      </c>
      <c r="B519" s="110" t="s">
        <v>406</v>
      </c>
      <c r="C519" s="110" t="s">
        <v>159</v>
      </c>
      <c r="D519" s="110" t="s">
        <v>2072</v>
      </c>
      <c r="E519" s="110" t="s">
        <v>2073</v>
      </c>
      <c r="F519" s="110" t="s">
        <v>2074</v>
      </c>
      <c r="G519" s="110" t="s">
        <v>690</v>
      </c>
      <c r="H519" s="110" t="s">
        <v>2075</v>
      </c>
      <c r="J519" s="110" t="s">
        <v>336</v>
      </c>
    </row>
    <row r="520" spans="1:10">
      <c r="A520" s="110">
        <v>519</v>
      </c>
      <c r="B520" s="110" t="s">
        <v>406</v>
      </c>
      <c r="C520" s="110" t="s">
        <v>159</v>
      </c>
      <c r="D520" s="110" t="s">
        <v>2076</v>
      </c>
      <c r="E520" s="110" t="s">
        <v>2077</v>
      </c>
      <c r="F520" s="110" t="s">
        <v>2078</v>
      </c>
      <c r="G520" s="110" t="s">
        <v>666</v>
      </c>
      <c r="J520" s="110" t="s">
        <v>336</v>
      </c>
    </row>
    <row r="521" spans="1:10">
      <c r="A521" s="110">
        <v>520</v>
      </c>
      <c r="B521" s="110" t="s">
        <v>406</v>
      </c>
      <c r="C521" s="110" t="s">
        <v>159</v>
      </c>
      <c r="D521" s="110" t="s">
        <v>2079</v>
      </c>
      <c r="E521" s="110" t="s">
        <v>2080</v>
      </c>
      <c r="F521" s="110" t="s">
        <v>2081</v>
      </c>
      <c r="G521" s="110" t="s">
        <v>1648</v>
      </c>
      <c r="J521" s="110" t="s">
        <v>336</v>
      </c>
    </row>
    <row r="522" spans="1:10">
      <c r="A522" s="110">
        <v>521</v>
      </c>
      <c r="B522" s="110" t="s">
        <v>406</v>
      </c>
      <c r="C522" s="110" t="s">
        <v>159</v>
      </c>
      <c r="D522" s="110" t="s">
        <v>2082</v>
      </c>
      <c r="E522" s="110" t="s">
        <v>2083</v>
      </c>
      <c r="F522" s="110" t="s">
        <v>2084</v>
      </c>
      <c r="G522" s="110" t="s">
        <v>2085</v>
      </c>
      <c r="J522" s="110" t="s">
        <v>336</v>
      </c>
    </row>
    <row r="523" spans="1:10">
      <c r="A523" s="110">
        <v>522</v>
      </c>
      <c r="B523" s="110" t="s">
        <v>406</v>
      </c>
      <c r="C523" s="110" t="s">
        <v>159</v>
      </c>
      <c r="D523" s="110" t="s">
        <v>2086</v>
      </c>
      <c r="E523" s="110" t="s">
        <v>2087</v>
      </c>
      <c r="F523" s="110" t="s">
        <v>2088</v>
      </c>
      <c r="G523" s="110" t="s">
        <v>2089</v>
      </c>
      <c r="J523" s="110" t="s">
        <v>336</v>
      </c>
    </row>
    <row r="524" spans="1:10">
      <c r="A524" s="110">
        <v>523</v>
      </c>
      <c r="B524" s="110" t="s">
        <v>406</v>
      </c>
      <c r="C524" s="110" t="s">
        <v>159</v>
      </c>
      <c r="D524" s="110" t="s">
        <v>2090</v>
      </c>
      <c r="E524" s="110" t="s">
        <v>2091</v>
      </c>
      <c r="F524" s="110" t="s">
        <v>409</v>
      </c>
      <c r="G524" s="110" t="s">
        <v>2092</v>
      </c>
      <c r="J524" s="110" t="s">
        <v>336</v>
      </c>
    </row>
    <row r="525" spans="1:10">
      <c r="A525" s="110">
        <v>524</v>
      </c>
      <c r="B525" s="110" t="s">
        <v>406</v>
      </c>
      <c r="C525" s="110" t="s">
        <v>159</v>
      </c>
      <c r="D525" s="110" t="s">
        <v>2093</v>
      </c>
      <c r="E525" s="110" t="s">
        <v>2094</v>
      </c>
      <c r="F525" s="110" t="s">
        <v>409</v>
      </c>
      <c r="G525" s="110" t="s">
        <v>2095</v>
      </c>
      <c r="J525" s="110" t="s">
        <v>336</v>
      </c>
    </row>
    <row r="526" spans="1:10">
      <c r="A526" s="110">
        <v>525</v>
      </c>
      <c r="B526" s="110" t="s">
        <v>406</v>
      </c>
      <c r="C526" s="110" t="s">
        <v>159</v>
      </c>
      <c r="D526" s="110" t="s">
        <v>2096</v>
      </c>
      <c r="E526" s="110" t="s">
        <v>2097</v>
      </c>
      <c r="F526" s="110" t="s">
        <v>2098</v>
      </c>
      <c r="G526" s="110" t="s">
        <v>1969</v>
      </c>
      <c r="J526" s="110" t="s">
        <v>336</v>
      </c>
    </row>
    <row r="527" spans="1:10">
      <c r="A527" s="110">
        <v>526</v>
      </c>
      <c r="B527" s="110" t="s">
        <v>406</v>
      </c>
      <c r="C527" s="110" t="s">
        <v>159</v>
      </c>
      <c r="D527" s="110" t="s">
        <v>2099</v>
      </c>
      <c r="E527" s="110" t="s">
        <v>2100</v>
      </c>
      <c r="F527" s="110" t="s">
        <v>409</v>
      </c>
      <c r="G527" s="110" t="s">
        <v>2101</v>
      </c>
      <c r="J527" s="110" t="s">
        <v>336</v>
      </c>
    </row>
  </sheetData>
  <sheetProtection formatColumns="0" formatRows="0"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sheetProtection formatColumns="0" formatRows="0"/>
  <phoneticPr fontId="1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2" hidden="1" customWidth="1"/>
    <col min="2" max="2" width="9.140625" style="372" hidden="1" customWidth="1"/>
    <col min="3" max="3" width="3.7109375" style="153" customWidth="1"/>
    <col min="4" max="4" width="6.28515625" style="372" customWidth="1"/>
    <col min="5" max="5" width="46.42578125" style="372" customWidth="1"/>
    <col min="6" max="6" width="3.7109375" style="372" customWidth="1"/>
    <col min="7" max="7" width="5.7109375" style="372" customWidth="1"/>
    <col min="8" max="8" width="41.42578125" style="372" bestFit="1" customWidth="1"/>
    <col min="9" max="9" width="3.7109375" style="372" customWidth="1"/>
    <col min="10" max="10" width="5.7109375" style="372" customWidth="1"/>
    <col min="11" max="11" width="32.5703125" style="372" customWidth="1"/>
    <col min="12" max="12" width="14.85546875" style="372" customWidth="1"/>
    <col min="13" max="13" width="13.140625" style="293" hidden="1" customWidth="1"/>
    <col min="14" max="16" width="9.140625" style="293" hidden="1" customWidth="1"/>
    <col min="17" max="17" width="25.7109375" style="294" hidden="1" customWidth="1"/>
    <col min="18" max="18" width="14.42578125" style="293" hidden="1" customWidth="1"/>
    <col min="19" max="22" width="9.140625" style="295"/>
    <col min="23" max="16384" width="9.140625" style="372"/>
  </cols>
  <sheetData>
    <row r="1" spans="1:256" s="284" customFormat="1" ht="16.5" hidden="1" customHeight="1">
      <c r="C1" s="285"/>
      <c r="H1" s="285"/>
      <c r="I1" s="285"/>
      <c r="J1" s="285"/>
      <c r="K1" s="285" t="s">
        <v>112</v>
      </c>
      <c r="L1" s="286" t="s">
        <v>103</v>
      </c>
      <c r="M1" s="287" t="s">
        <v>111</v>
      </c>
      <c r="N1" s="287"/>
      <c r="O1" s="287"/>
      <c r="P1" s="287"/>
      <c r="Q1" s="288"/>
      <c r="R1" s="287"/>
      <c r="S1" s="287"/>
      <c r="T1" s="287"/>
      <c r="U1" s="287"/>
      <c r="V1" s="287"/>
      <c r="W1" s="286"/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  <c r="AN1" s="286"/>
      <c r="AO1" s="286"/>
      <c r="AP1" s="286"/>
      <c r="AQ1" s="286"/>
      <c r="AR1" s="286"/>
      <c r="AS1" s="286"/>
      <c r="AT1" s="286"/>
      <c r="AU1" s="286"/>
      <c r="AV1" s="286"/>
      <c r="AW1" s="286"/>
      <c r="AX1" s="286"/>
      <c r="AY1" s="286"/>
      <c r="AZ1" s="286"/>
      <c r="BA1" s="286"/>
      <c r="BB1" s="286"/>
      <c r="BC1" s="286"/>
      <c r="BD1" s="286"/>
      <c r="BE1" s="286"/>
      <c r="BF1" s="286"/>
      <c r="BG1" s="286"/>
      <c r="BH1" s="286"/>
      <c r="BI1" s="286"/>
      <c r="BJ1" s="286"/>
      <c r="BK1" s="286"/>
      <c r="BL1" s="286"/>
      <c r="BM1" s="286"/>
      <c r="BN1" s="286"/>
      <c r="BO1" s="286"/>
      <c r="BP1" s="286"/>
      <c r="BQ1" s="286"/>
      <c r="BR1" s="286"/>
      <c r="BS1" s="286"/>
      <c r="BT1" s="286"/>
      <c r="BU1" s="286"/>
      <c r="BV1" s="286"/>
      <c r="BW1" s="286"/>
      <c r="BX1" s="286"/>
      <c r="BY1" s="286"/>
      <c r="BZ1" s="286"/>
      <c r="CA1" s="286"/>
      <c r="CB1" s="286"/>
      <c r="CC1" s="286"/>
      <c r="CD1" s="286"/>
      <c r="CE1" s="286"/>
      <c r="CF1" s="286"/>
      <c r="CG1" s="286"/>
      <c r="CH1" s="286"/>
      <c r="CI1" s="286"/>
      <c r="CJ1" s="286"/>
      <c r="CK1" s="286"/>
      <c r="CL1" s="286"/>
      <c r="CM1" s="286"/>
      <c r="CN1" s="286"/>
      <c r="CO1" s="286"/>
      <c r="CP1" s="286"/>
      <c r="CQ1" s="286"/>
      <c r="CR1" s="286"/>
      <c r="CS1" s="286"/>
      <c r="CT1" s="286"/>
      <c r="CU1" s="286"/>
      <c r="CV1" s="286"/>
      <c r="CW1" s="286"/>
      <c r="CX1" s="286"/>
      <c r="CY1" s="286"/>
      <c r="CZ1" s="286"/>
      <c r="DA1" s="286"/>
      <c r="DB1" s="286"/>
      <c r="DC1" s="286"/>
      <c r="DD1" s="286"/>
      <c r="DE1" s="286"/>
      <c r="DF1" s="286"/>
      <c r="DG1" s="286"/>
      <c r="DH1" s="286"/>
      <c r="DI1" s="286"/>
      <c r="DJ1" s="286"/>
      <c r="DK1" s="286"/>
      <c r="DL1" s="286"/>
      <c r="DM1" s="286"/>
      <c r="DN1" s="286"/>
      <c r="DO1" s="286"/>
      <c r="DP1" s="286"/>
      <c r="DQ1" s="286"/>
      <c r="DR1" s="286"/>
      <c r="DS1" s="286"/>
      <c r="DT1" s="286"/>
      <c r="DU1" s="286"/>
      <c r="DV1" s="286"/>
      <c r="DW1" s="286"/>
      <c r="DX1" s="286"/>
      <c r="DY1" s="286"/>
      <c r="DZ1" s="286"/>
      <c r="EA1" s="286"/>
      <c r="EB1" s="286"/>
      <c r="EC1" s="286"/>
      <c r="ED1" s="286"/>
      <c r="EE1" s="286"/>
      <c r="EF1" s="286"/>
      <c r="EG1" s="286"/>
      <c r="EH1" s="286"/>
      <c r="EI1" s="286"/>
      <c r="EJ1" s="286"/>
      <c r="EK1" s="286"/>
      <c r="EL1" s="286"/>
      <c r="EM1" s="286"/>
      <c r="EN1" s="286"/>
      <c r="EO1" s="286"/>
      <c r="EP1" s="286"/>
      <c r="EQ1" s="286"/>
      <c r="ER1" s="286"/>
      <c r="ES1" s="286"/>
      <c r="ET1" s="286"/>
      <c r="EU1" s="286"/>
      <c r="EV1" s="286"/>
      <c r="EW1" s="286"/>
      <c r="EX1" s="286"/>
      <c r="EY1" s="286"/>
      <c r="EZ1" s="286"/>
      <c r="FA1" s="286"/>
      <c r="FB1" s="286"/>
      <c r="FC1" s="286"/>
      <c r="FD1" s="286"/>
      <c r="FE1" s="286"/>
      <c r="FF1" s="286"/>
      <c r="FG1" s="286"/>
      <c r="FH1" s="286"/>
      <c r="FI1" s="286"/>
      <c r="FJ1" s="286"/>
      <c r="FK1" s="286"/>
      <c r="FL1" s="286"/>
      <c r="FM1" s="286"/>
      <c r="FN1" s="286"/>
      <c r="FO1" s="286"/>
      <c r="FP1" s="286"/>
      <c r="FQ1" s="286"/>
      <c r="FR1" s="286"/>
      <c r="FS1" s="286"/>
      <c r="FT1" s="286"/>
      <c r="FU1" s="286"/>
      <c r="FV1" s="286"/>
      <c r="FW1" s="286"/>
      <c r="FX1" s="286"/>
      <c r="FY1" s="286"/>
      <c r="FZ1" s="286"/>
      <c r="GA1" s="286"/>
      <c r="GB1" s="286"/>
      <c r="GC1" s="286"/>
      <c r="GD1" s="286"/>
      <c r="GE1" s="286"/>
      <c r="GF1" s="286"/>
      <c r="GG1" s="286"/>
      <c r="GH1" s="286"/>
      <c r="GI1" s="286"/>
      <c r="GJ1" s="286"/>
      <c r="GK1" s="286"/>
      <c r="GL1" s="286"/>
      <c r="GM1" s="286"/>
      <c r="GN1" s="286"/>
      <c r="GO1" s="286"/>
      <c r="GP1" s="286"/>
      <c r="GQ1" s="286"/>
      <c r="GR1" s="286"/>
      <c r="GS1" s="286"/>
      <c r="GT1" s="286"/>
      <c r="GU1" s="286"/>
      <c r="GV1" s="286"/>
      <c r="GW1" s="286"/>
      <c r="GX1" s="286"/>
      <c r="GY1" s="286"/>
      <c r="GZ1" s="286"/>
      <c r="HA1" s="286"/>
      <c r="HB1" s="286"/>
      <c r="HC1" s="286"/>
      <c r="HD1" s="286"/>
      <c r="HE1" s="286"/>
      <c r="HF1" s="286"/>
      <c r="HG1" s="286"/>
      <c r="HH1" s="286"/>
      <c r="HI1" s="286"/>
      <c r="HJ1" s="286"/>
      <c r="HK1" s="286"/>
      <c r="HL1" s="286"/>
      <c r="HM1" s="286"/>
      <c r="HN1" s="286"/>
      <c r="HO1" s="286"/>
      <c r="HP1" s="286"/>
      <c r="HQ1" s="286"/>
      <c r="HR1" s="286"/>
      <c r="HS1" s="286"/>
      <c r="HT1" s="286"/>
      <c r="HU1" s="286"/>
      <c r="HV1" s="286"/>
      <c r="HW1" s="286"/>
      <c r="HX1" s="286"/>
      <c r="HY1" s="286"/>
      <c r="HZ1" s="286"/>
      <c r="IA1" s="286"/>
      <c r="IB1" s="286"/>
      <c r="IC1" s="286"/>
      <c r="ID1" s="286"/>
      <c r="IE1" s="286"/>
      <c r="IF1" s="286"/>
      <c r="IG1" s="286"/>
      <c r="IH1" s="286"/>
      <c r="II1" s="286"/>
      <c r="IJ1" s="286"/>
      <c r="IK1" s="286"/>
      <c r="IL1" s="286"/>
      <c r="IM1" s="286"/>
      <c r="IN1" s="286"/>
      <c r="IO1" s="286"/>
      <c r="IP1" s="286"/>
      <c r="IQ1" s="286"/>
      <c r="IR1" s="286"/>
      <c r="IS1" s="286"/>
      <c r="IT1" s="286"/>
      <c r="IU1" s="286"/>
      <c r="IV1" s="286"/>
    </row>
    <row r="2" spans="1:256" s="292" customFormat="1" ht="16.5" hidden="1" customHeight="1">
      <c r="A2" s="289"/>
      <c r="B2" s="289"/>
      <c r="C2" s="290"/>
      <c r="D2" s="289"/>
      <c r="E2" s="289"/>
      <c r="F2" s="289"/>
      <c r="G2" s="289"/>
      <c r="H2" s="289"/>
      <c r="I2" s="289"/>
      <c r="J2" s="289"/>
      <c r="K2" s="289"/>
      <c r="L2" s="289"/>
      <c r="M2" s="287"/>
      <c r="N2" s="287"/>
      <c r="O2" s="287"/>
      <c r="P2" s="287"/>
      <c r="Q2" s="288"/>
      <c r="R2" s="287"/>
      <c r="S2" s="291"/>
      <c r="T2" s="291"/>
      <c r="U2" s="291"/>
      <c r="V2" s="291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0"/>
      <c r="BI2" s="290"/>
      <c r="BJ2" s="290"/>
      <c r="BK2" s="290"/>
      <c r="BL2" s="290"/>
      <c r="BM2" s="290"/>
      <c r="BN2" s="290"/>
      <c r="BO2" s="290"/>
      <c r="BP2" s="290"/>
      <c r="BQ2" s="290"/>
      <c r="BR2" s="290"/>
      <c r="BS2" s="290"/>
      <c r="BT2" s="290"/>
      <c r="BU2" s="290"/>
      <c r="BV2" s="290"/>
      <c r="BW2" s="290"/>
      <c r="BX2" s="290"/>
      <c r="BY2" s="290"/>
      <c r="BZ2" s="290"/>
      <c r="CA2" s="290"/>
      <c r="CB2" s="290"/>
      <c r="CC2" s="290"/>
      <c r="CD2" s="290"/>
      <c r="CE2" s="290"/>
      <c r="CF2" s="290"/>
      <c r="CG2" s="290"/>
      <c r="CH2" s="290"/>
      <c r="CI2" s="290"/>
      <c r="CJ2" s="290"/>
      <c r="CK2" s="290"/>
      <c r="CL2" s="290"/>
      <c r="CM2" s="290"/>
      <c r="CN2" s="290"/>
      <c r="CO2" s="290"/>
      <c r="CP2" s="290"/>
      <c r="CQ2" s="290"/>
      <c r="CR2" s="290"/>
      <c r="CS2" s="290"/>
      <c r="CT2" s="290"/>
      <c r="CU2" s="290"/>
      <c r="CV2" s="290"/>
      <c r="CW2" s="290"/>
      <c r="CX2" s="290"/>
      <c r="CY2" s="290"/>
      <c r="CZ2" s="290"/>
      <c r="DA2" s="290"/>
      <c r="DB2" s="290"/>
      <c r="DC2" s="290"/>
      <c r="DD2" s="290"/>
      <c r="DE2" s="290"/>
      <c r="DF2" s="290"/>
      <c r="DG2" s="290"/>
      <c r="DH2" s="290"/>
      <c r="DI2" s="290"/>
      <c r="DJ2" s="290"/>
      <c r="DK2" s="290"/>
      <c r="DL2" s="290"/>
      <c r="DM2" s="290"/>
      <c r="DN2" s="290"/>
      <c r="DO2" s="290"/>
      <c r="DP2" s="290"/>
      <c r="DQ2" s="290"/>
      <c r="DR2" s="290"/>
      <c r="DS2" s="290"/>
      <c r="DT2" s="290"/>
      <c r="DU2" s="290"/>
      <c r="DV2" s="290"/>
      <c r="DW2" s="290"/>
      <c r="DX2" s="290"/>
      <c r="DY2" s="290"/>
      <c r="DZ2" s="290"/>
      <c r="EA2" s="290"/>
      <c r="EB2" s="290"/>
      <c r="EC2" s="290"/>
      <c r="ED2" s="290"/>
      <c r="EE2" s="290"/>
      <c r="EF2" s="290"/>
      <c r="EG2" s="290"/>
      <c r="EH2" s="290"/>
      <c r="EI2" s="290"/>
      <c r="EJ2" s="290"/>
      <c r="EK2" s="290"/>
      <c r="EL2" s="290"/>
      <c r="EM2" s="290"/>
      <c r="EN2" s="290"/>
      <c r="EO2" s="290"/>
      <c r="EP2" s="290"/>
      <c r="EQ2" s="290"/>
      <c r="ER2" s="290"/>
      <c r="ES2" s="290"/>
      <c r="ET2" s="290"/>
    </row>
    <row r="3" spans="1:256" s="154" customFormat="1" ht="3" customHeight="1">
      <c r="A3" s="32"/>
      <c r="B3" s="372"/>
      <c r="C3" s="39"/>
      <c r="D3" s="373"/>
      <c r="E3" s="373"/>
      <c r="F3" s="373"/>
      <c r="G3" s="373"/>
      <c r="H3" s="373"/>
      <c r="I3" s="373"/>
      <c r="J3" s="373"/>
      <c r="K3" s="373"/>
      <c r="L3" s="72"/>
      <c r="M3" s="293"/>
      <c r="N3" s="293"/>
      <c r="O3" s="293"/>
      <c r="P3" s="293"/>
      <c r="Q3" s="294"/>
      <c r="R3" s="293"/>
      <c r="S3" s="295"/>
      <c r="T3" s="295"/>
      <c r="U3" s="295"/>
      <c r="V3" s="295"/>
    </row>
    <row r="4" spans="1:256" s="154" customFormat="1" ht="22.5">
      <c r="A4" s="32"/>
      <c r="B4" s="372"/>
      <c r="C4" s="39"/>
      <c r="D4" s="480" t="s">
        <v>276</v>
      </c>
      <c r="E4" s="481"/>
      <c r="F4" s="481"/>
      <c r="G4" s="481"/>
      <c r="H4" s="482"/>
      <c r="I4" s="296"/>
      <c r="M4" s="293"/>
      <c r="N4" s="293"/>
      <c r="O4" s="293"/>
      <c r="P4" s="293"/>
      <c r="Q4" s="294"/>
      <c r="R4" s="293"/>
      <c r="S4" s="295"/>
      <c r="T4" s="295"/>
      <c r="U4" s="295"/>
      <c r="V4" s="295"/>
    </row>
    <row r="5" spans="1:256" s="154" customFormat="1" ht="3" hidden="1" customHeight="1">
      <c r="A5" s="32"/>
      <c r="B5" s="372"/>
      <c r="C5" s="39"/>
      <c r="D5" s="373"/>
      <c r="E5" s="373"/>
      <c r="F5" s="373"/>
      <c r="G5" s="373"/>
      <c r="H5" s="21"/>
      <c r="I5" s="21"/>
      <c r="J5" s="21"/>
      <c r="K5" s="21"/>
      <c r="L5" s="20"/>
      <c r="M5" s="293"/>
      <c r="N5" s="293"/>
      <c r="O5" s="293"/>
      <c r="P5" s="293"/>
      <c r="Q5" s="294"/>
      <c r="R5" s="293"/>
      <c r="S5" s="295"/>
      <c r="T5" s="295"/>
      <c r="U5" s="295"/>
      <c r="V5" s="295"/>
    </row>
    <row r="6" spans="1:256" s="154" customFormat="1" ht="20.100000000000001" hidden="1" customHeight="1">
      <c r="A6" s="167"/>
      <c r="B6" s="167"/>
      <c r="C6" s="39"/>
      <c r="D6" s="483"/>
      <c r="E6" s="483"/>
      <c r="F6" s="484" t="s">
        <v>16</v>
      </c>
      <c r="G6" s="484"/>
      <c r="H6" s="21"/>
      <c r="I6" s="21"/>
      <c r="J6" s="155"/>
      <c r="K6" s="156"/>
      <c r="L6" s="156"/>
      <c r="M6" s="293"/>
      <c r="N6" s="293"/>
      <c r="O6" s="293"/>
      <c r="P6" s="293"/>
      <c r="Q6" s="294"/>
      <c r="R6" s="293"/>
      <c r="S6" s="295"/>
      <c r="T6" s="295"/>
      <c r="U6" s="295"/>
      <c r="V6" s="295"/>
    </row>
    <row r="7" spans="1:256" ht="45.75" customHeight="1">
      <c r="E7" s="486"/>
      <c r="F7" s="486"/>
      <c r="G7" s="486"/>
      <c r="H7" s="486"/>
      <c r="I7" s="486"/>
      <c r="J7" s="486"/>
      <c r="K7" s="486"/>
      <c r="L7" s="486"/>
    </row>
    <row r="8" spans="1:256" s="154" customFormat="1">
      <c r="A8" s="32"/>
      <c r="B8" s="372"/>
      <c r="C8" s="39"/>
      <c r="D8" s="469" t="s">
        <v>277</v>
      </c>
      <c r="E8" s="469"/>
      <c r="F8" s="469" t="s">
        <v>101</v>
      </c>
      <c r="G8" s="469"/>
      <c r="H8" s="469"/>
      <c r="I8" s="485" t="s">
        <v>102</v>
      </c>
      <c r="J8" s="485"/>
      <c r="K8" s="485"/>
      <c r="L8" s="485"/>
      <c r="M8" s="293"/>
      <c r="N8" s="293"/>
      <c r="O8" s="293"/>
      <c r="P8" s="293"/>
      <c r="Q8" s="294"/>
      <c r="R8" s="293"/>
      <c r="S8" s="295"/>
      <c r="T8" s="295"/>
      <c r="U8" s="295"/>
      <c r="V8" s="295"/>
    </row>
    <row r="9" spans="1:256" s="154" customFormat="1" ht="20.25" customHeight="1">
      <c r="A9" s="32"/>
      <c r="B9" s="372"/>
      <c r="C9" s="39"/>
      <c r="D9" s="424" t="s">
        <v>23</v>
      </c>
      <c r="E9" s="424" t="s">
        <v>109</v>
      </c>
      <c r="F9" s="476" t="s">
        <v>23</v>
      </c>
      <c r="G9" s="477"/>
      <c r="H9" s="171" t="s">
        <v>109</v>
      </c>
      <c r="I9" s="478" t="s">
        <v>23</v>
      </c>
      <c r="J9" s="478"/>
      <c r="K9" s="171" t="s">
        <v>109</v>
      </c>
      <c r="L9" s="171" t="s">
        <v>103</v>
      </c>
      <c r="M9" s="329"/>
      <c r="N9" s="329"/>
      <c r="O9" s="329"/>
      <c r="P9" s="329"/>
      <c r="Q9" s="330"/>
      <c r="R9" s="329"/>
      <c r="S9" s="295"/>
      <c r="T9" s="295"/>
      <c r="U9" s="295"/>
      <c r="V9" s="295"/>
    </row>
    <row r="10" spans="1:256" ht="12" customHeight="1">
      <c r="C10" s="70"/>
      <c r="D10" s="425" t="s">
        <v>24</v>
      </c>
      <c r="E10" s="425" t="s">
        <v>0</v>
      </c>
      <c r="F10" s="479" t="s">
        <v>1</v>
      </c>
      <c r="G10" s="479"/>
      <c r="H10" s="425" t="s">
        <v>2</v>
      </c>
      <c r="I10" s="479" t="s">
        <v>10</v>
      </c>
      <c r="J10" s="479"/>
      <c r="K10" s="425" t="s">
        <v>11</v>
      </c>
      <c r="L10" s="425" t="s">
        <v>29</v>
      </c>
      <c r="M10" s="329"/>
      <c r="N10" s="329"/>
      <c r="O10" s="329"/>
      <c r="P10" s="329"/>
      <c r="Q10" s="330"/>
      <c r="R10" s="329"/>
      <c r="S10" s="297"/>
      <c r="T10" s="297"/>
      <c r="U10" s="297"/>
      <c r="V10" s="297"/>
    </row>
    <row r="11" spans="1:256" s="154" customFormat="1" hidden="1">
      <c r="A11" s="372"/>
      <c r="B11" s="372"/>
      <c r="C11" s="39"/>
      <c r="D11" s="194">
        <v>0</v>
      </c>
      <c r="E11" s="195"/>
      <c r="F11" s="190" t="s">
        <v>105</v>
      </c>
      <c r="G11" s="190"/>
      <c r="H11" s="196"/>
      <c r="I11" s="192" t="s">
        <v>105</v>
      </c>
      <c r="J11" s="190"/>
      <c r="K11" s="196"/>
      <c r="L11" s="197"/>
      <c r="M11" s="331" t="s">
        <v>195</v>
      </c>
      <c r="N11" s="329"/>
      <c r="O11" s="329"/>
      <c r="P11" s="329" t="s">
        <v>196</v>
      </c>
      <c r="Q11" s="330" t="s">
        <v>197</v>
      </c>
      <c r="R11" s="329" t="s">
        <v>198</v>
      </c>
      <c r="S11" s="295"/>
      <c r="T11" s="295"/>
      <c r="U11" s="295"/>
      <c r="V11" s="295"/>
    </row>
    <row r="12" spans="1:256" s="65" customFormat="1" ht="15.75" hidden="1" customHeight="1">
      <c r="A12" s="36"/>
      <c r="B12" s="374" t="s">
        <v>110</v>
      </c>
      <c r="C12" s="467"/>
      <c r="D12" s="469">
        <v>1</v>
      </c>
      <c r="E12" s="470" t="s">
        <v>2857</v>
      </c>
      <c r="F12" s="431" t="s">
        <v>105</v>
      </c>
      <c r="G12" s="426">
        <v>0</v>
      </c>
      <c r="H12" s="303"/>
      <c r="I12" s="172" t="s">
        <v>105</v>
      </c>
      <c r="J12" s="304" t="s">
        <v>199</v>
      </c>
      <c r="K12" s="198"/>
      <c r="L12" s="219"/>
      <c r="M12" s="293">
        <f>mergeValue(H12)</f>
        <v>0</v>
      </c>
      <c r="N12" s="284"/>
      <c r="O12" s="284"/>
      <c r="P12" s="293" t="str">
        <f t="array" ref="P12">IF(ISERROR(MATCH(MID(Q12,1,250),MID(note_ter,1,250),0)),"n","y")</f>
        <v>y</v>
      </c>
      <c r="Q12" s="284" t="s">
        <v>2857</v>
      </c>
      <c r="R12" s="293" t="str">
        <f>K12&amp;"("&amp;L12&amp;")"</f>
        <v>()</v>
      </c>
      <c r="S12" s="374"/>
      <c r="T12" s="374"/>
      <c r="U12" s="232"/>
      <c r="V12" s="374"/>
      <c r="W12" s="374"/>
      <c r="X12" s="374"/>
      <c r="Y12" s="118"/>
      <c r="Z12" s="118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118"/>
      <c r="BW12" s="118"/>
      <c r="BX12" s="118"/>
      <c r="BY12" s="118"/>
      <c r="BZ12" s="118"/>
      <c r="CA12" s="118"/>
      <c r="CB12" s="118"/>
      <c r="CC12" s="118"/>
      <c r="CD12" s="118"/>
      <c r="CE12" s="118"/>
    </row>
    <row r="13" spans="1:256" s="65" customFormat="1" ht="15" hidden="1" customHeight="1">
      <c r="A13" s="36"/>
      <c r="B13" s="374" t="s">
        <v>110</v>
      </c>
      <c r="C13" s="467"/>
      <c r="D13" s="469"/>
      <c r="E13" s="471"/>
      <c r="F13" s="473" t="s">
        <v>105</v>
      </c>
      <c r="G13" s="469">
        <v>1</v>
      </c>
      <c r="H13" s="466" t="s">
        <v>2523</v>
      </c>
      <c r="I13" s="172" t="s">
        <v>105</v>
      </c>
      <c r="J13" s="304" t="s">
        <v>199</v>
      </c>
      <c r="K13" s="198"/>
      <c r="L13" s="219"/>
      <c r="M13" s="293" t="str">
        <f>mergeValue(H13)</f>
        <v>Кстовский муниципальный район</v>
      </c>
      <c r="N13" s="284"/>
      <c r="O13" s="284"/>
      <c r="P13" s="284"/>
      <c r="Q13" s="284"/>
      <c r="R13" s="293" t="str">
        <f>K13&amp;"("&amp;L13&amp;")"</f>
        <v>()</v>
      </c>
      <c r="S13" s="374"/>
      <c r="T13" s="374"/>
      <c r="U13" s="232"/>
      <c r="V13" s="374"/>
      <c r="W13" s="374"/>
      <c r="X13" s="374"/>
      <c r="Y13" s="118"/>
      <c r="Z13" s="118"/>
      <c r="AA13" s="243"/>
      <c r="AB13" s="243"/>
      <c r="AC13" s="243"/>
      <c r="AD13" s="243"/>
      <c r="AE13" s="243"/>
      <c r="AF13" s="243"/>
      <c r="AG13" s="243"/>
      <c r="AH13" s="243"/>
      <c r="AI13" s="243"/>
      <c r="AJ13" s="243"/>
      <c r="AK13" s="243"/>
      <c r="AL13" s="243"/>
      <c r="AM13" s="243"/>
      <c r="AN13" s="243"/>
      <c r="AO13" s="243"/>
      <c r="AP13" s="243"/>
      <c r="AQ13" s="243"/>
      <c r="AR13" s="243"/>
      <c r="AS13" s="243"/>
      <c r="AT13" s="243"/>
      <c r="AU13" s="243"/>
      <c r="AV13" s="243"/>
      <c r="AW13" s="243"/>
      <c r="AX13" s="243"/>
      <c r="AY13" s="243"/>
      <c r="AZ13" s="243"/>
      <c r="BA13" s="243"/>
      <c r="BB13" s="243"/>
      <c r="BC13" s="243"/>
      <c r="BD13" s="243"/>
      <c r="BE13" s="243"/>
      <c r="BF13" s="243"/>
      <c r="BG13" s="243"/>
      <c r="BH13" s="243"/>
      <c r="BI13" s="243"/>
      <c r="BJ13" s="243"/>
      <c r="BK13" s="243"/>
      <c r="BL13" s="243"/>
      <c r="BM13" s="243"/>
      <c r="BN13" s="243"/>
      <c r="BO13" s="243"/>
      <c r="BP13" s="243"/>
      <c r="BQ13" s="243"/>
      <c r="BR13" s="243"/>
      <c r="BS13" s="243"/>
      <c r="BT13" s="243"/>
      <c r="BU13" s="243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</row>
    <row r="14" spans="1:256" s="65" customFormat="1" ht="45" customHeight="1">
      <c r="A14" s="36"/>
      <c r="B14" s="374" t="s">
        <v>110</v>
      </c>
      <c r="C14" s="467"/>
      <c r="D14" s="469"/>
      <c r="E14" s="471"/>
      <c r="F14" s="474"/>
      <c r="G14" s="469"/>
      <c r="H14" s="466"/>
      <c r="I14" s="435" t="s">
        <v>105</v>
      </c>
      <c r="J14" s="426">
        <v>1</v>
      </c>
      <c r="K14" s="432" t="s">
        <v>2525</v>
      </c>
      <c r="L14" s="177" t="s">
        <v>2526</v>
      </c>
      <c r="M14" s="293" t="str">
        <f>mergeValue(H14)</f>
        <v>Кстовский муниципальный район</v>
      </c>
      <c r="N14" s="284"/>
      <c r="O14" s="284"/>
      <c r="P14" s="284"/>
      <c r="Q14" s="284"/>
      <c r="R14" s="293" t="str">
        <f>K14&amp;" ("&amp;L14&amp;")"</f>
        <v>Афонинский сельсовет (22637404)</v>
      </c>
      <c r="S14" s="374"/>
      <c r="T14" s="374"/>
      <c r="U14" s="232"/>
      <c r="V14" s="374"/>
      <c r="W14" s="374"/>
      <c r="X14" s="374"/>
      <c r="Y14" s="118"/>
      <c r="Z14" s="118"/>
      <c r="AA14" s="243"/>
      <c r="AB14" s="243"/>
      <c r="AC14" s="243"/>
      <c r="AD14" s="243"/>
      <c r="AE14" s="243"/>
      <c r="AF14" s="243"/>
      <c r="AG14" s="243"/>
      <c r="AH14" s="243"/>
      <c r="AI14" s="243"/>
      <c r="AJ14" s="243"/>
      <c r="AK14" s="243"/>
      <c r="AL14" s="243"/>
      <c r="AM14" s="243"/>
      <c r="AN14" s="243"/>
      <c r="AO14" s="243"/>
      <c r="AP14" s="243"/>
      <c r="AQ14" s="243"/>
      <c r="AR14" s="243"/>
      <c r="AS14" s="243"/>
      <c r="AT14" s="243"/>
      <c r="AU14" s="243"/>
      <c r="AV14" s="243"/>
      <c r="AW14" s="243"/>
      <c r="AX14" s="243"/>
      <c r="AY14" s="243"/>
      <c r="AZ14" s="243"/>
      <c r="BA14" s="243"/>
      <c r="BB14" s="243"/>
      <c r="BC14" s="243"/>
      <c r="BD14" s="243"/>
      <c r="BE14" s="243"/>
      <c r="BF14" s="243"/>
      <c r="BG14" s="243"/>
      <c r="BH14" s="243"/>
      <c r="BI14" s="243"/>
      <c r="BJ14" s="243"/>
      <c r="BK14" s="243"/>
      <c r="BL14" s="243"/>
      <c r="BM14" s="243"/>
      <c r="BN14" s="243"/>
      <c r="BO14" s="243"/>
      <c r="BP14" s="243"/>
      <c r="BQ14" s="243"/>
      <c r="BR14" s="243"/>
      <c r="BS14" s="243"/>
      <c r="BT14" s="243"/>
      <c r="BU14" s="243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</row>
    <row r="15" spans="1:256" s="65" customFormat="1" ht="0.95" customHeight="1">
      <c r="A15" s="36"/>
      <c r="B15" s="36"/>
      <c r="C15" s="467"/>
      <c r="D15" s="469"/>
      <c r="E15" s="471"/>
      <c r="F15" s="475"/>
      <c r="G15" s="469"/>
      <c r="H15" s="466"/>
      <c r="I15" s="182" t="s">
        <v>105</v>
      </c>
      <c r="J15" s="182"/>
      <c r="K15" s="198" t="s">
        <v>105</v>
      </c>
      <c r="L15" s="219"/>
      <c r="M15" s="284"/>
      <c r="N15" s="284"/>
      <c r="O15" s="284"/>
      <c r="P15" s="284"/>
      <c r="Q15" s="293"/>
      <c r="R15" s="284"/>
      <c r="S15" s="374"/>
      <c r="T15" s="374"/>
      <c r="U15" s="232"/>
      <c r="V15" s="374"/>
      <c r="W15" s="374"/>
      <c r="X15" s="374"/>
      <c r="Y15" s="118"/>
      <c r="Z15" s="118"/>
      <c r="AA15" s="243"/>
      <c r="AB15" s="243"/>
      <c r="AC15" s="243"/>
      <c r="AD15" s="243"/>
      <c r="AE15" s="243"/>
      <c r="AF15" s="243"/>
      <c r="AG15" s="243"/>
      <c r="AH15" s="243"/>
      <c r="AI15" s="243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/>
      <c r="BU15" s="243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</row>
    <row r="16" spans="1:256" s="65" customFormat="1" ht="0.95" customHeight="1">
      <c r="A16" s="36"/>
      <c r="B16" s="36"/>
      <c r="C16" s="468"/>
      <c r="D16" s="469"/>
      <c r="E16" s="472"/>
      <c r="F16" s="172" t="s">
        <v>105</v>
      </c>
      <c r="G16" s="182" t="s">
        <v>105</v>
      </c>
      <c r="H16" s="198" t="s">
        <v>105</v>
      </c>
      <c r="I16" s="182" t="s">
        <v>105</v>
      </c>
      <c r="J16" s="182"/>
      <c r="K16" s="218"/>
      <c r="L16" s="219"/>
      <c r="M16" s="284"/>
      <c r="N16" s="284"/>
      <c r="O16" s="284"/>
      <c r="P16" s="284"/>
      <c r="Q16" s="293"/>
      <c r="R16" s="284"/>
      <c r="S16" s="374"/>
      <c r="T16" s="374"/>
      <c r="U16" s="232"/>
      <c r="V16" s="374"/>
      <c r="W16" s="374"/>
      <c r="X16" s="374"/>
      <c r="Y16" s="118"/>
      <c r="Z16" s="118"/>
      <c r="AA16" s="243"/>
      <c r="AB16" s="243"/>
      <c r="AC16" s="243"/>
      <c r="AD16" s="243"/>
      <c r="AE16" s="243"/>
      <c r="AF16" s="243"/>
      <c r="AG16" s="243"/>
      <c r="AH16" s="243"/>
      <c r="AI16" s="243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</row>
    <row r="17" spans="1:22" s="154" customFormat="1" hidden="1">
      <c r="A17" s="372"/>
      <c r="B17" s="372" t="s">
        <v>119</v>
      </c>
      <c r="C17" s="39"/>
      <c r="D17" s="172"/>
      <c r="E17" s="178" t="s">
        <v>105</v>
      </c>
      <c r="F17" s="174" t="s">
        <v>105</v>
      </c>
      <c r="G17" s="174"/>
      <c r="H17" s="174"/>
      <c r="I17" s="174" t="s">
        <v>105</v>
      </c>
      <c r="J17" s="174"/>
      <c r="K17" s="174"/>
      <c r="L17" s="175"/>
      <c r="M17" s="331"/>
      <c r="N17" s="329"/>
      <c r="O17" s="329"/>
      <c r="P17" s="329"/>
      <c r="Q17" s="330" t="s">
        <v>278</v>
      </c>
      <c r="R17" s="329"/>
      <c r="S17" s="295"/>
      <c r="T17" s="295"/>
      <c r="U17" s="295"/>
      <c r="V17" s="295"/>
    </row>
    <row r="18" spans="1:22" s="154" customFormat="1" ht="21" customHeight="1">
      <c r="A18" s="32"/>
      <c r="B18" s="372"/>
      <c r="C18" s="153"/>
      <c r="D18" s="298"/>
      <c r="E18" s="298"/>
      <c r="F18" s="298"/>
      <c r="G18" s="298"/>
      <c r="H18" s="298"/>
      <c r="I18" s="298"/>
      <c r="J18" s="298"/>
      <c r="K18" s="298"/>
      <c r="L18" s="298"/>
      <c r="M18" s="329"/>
      <c r="N18" s="329"/>
      <c r="O18" s="329"/>
      <c r="P18" s="329"/>
      <c r="Q18" s="330"/>
      <c r="R18" s="329"/>
      <c r="S18" s="295"/>
      <c r="T18" s="295"/>
      <c r="U18" s="295"/>
      <c r="V18" s="295"/>
    </row>
    <row r="19" spans="1:22" s="154" customFormat="1">
      <c r="A19" s="32"/>
      <c r="B19" s="372"/>
      <c r="C19" s="153"/>
      <c r="D19" s="372"/>
      <c r="E19" s="372"/>
      <c r="F19" s="372"/>
      <c r="G19" s="372"/>
      <c r="H19" s="372"/>
      <c r="I19" s="372"/>
      <c r="J19" s="372"/>
      <c r="K19" s="372"/>
      <c r="L19" s="372"/>
      <c r="M19" s="293"/>
      <c r="N19" s="293"/>
      <c r="O19" s="293"/>
      <c r="P19" s="293"/>
      <c r="Q19" s="294"/>
      <c r="R19" s="293"/>
      <c r="S19" s="295"/>
      <c r="T19" s="295"/>
      <c r="U19" s="295"/>
      <c r="V19" s="295"/>
    </row>
    <row r="20" spans="1:22" s="154" customFormat="1" ht="0.75" customHeight="1">
      <c r="A20" s="32"/>
      <c r="B20" s="372"/>
      <c r="C20" s="153"/>
      <c r="D20" s="372"/>
      <c r="E20" s="372"/>
      <c r="F20" s="372"/>
      <c r="G20" s="372"/>
      <c r="H20" s="372"/>
      <c r="I20" s="372"/>
      <c r="J20" s="372"/>
      <c r="K20" s="372"/>
      <c r="L20" s="372"/>
      <c r="M20" s="293"/>
      <c r="N20" s="293"/>
      <c r="O20" s="293"/>
      <c r="P20" s="293"/>
      <c r="Q20" s="294"/>
      <c r="R20" s="293"/>
      <c r="S20" s="295"/>
      <c r="T20" s="295"/>
      <c r="U20" s="295"/>
      <c r="V20" s="295"/>
    </row>
    <row r="21" spans="1:22" s="158" customFormat="1" ht="10.5">
      <c r="A21" s="157"/>
      <c r="C21" s="159"/>
      <c r="D21" s="168"/>
      <c r="E21" s="168"/>
      <c r="M21" s="293"/>
      <c r="N21" s="293"/>
      <c r="O21" s="293"/>
      <c r="P21" s="293"/>
      <c r="Q21" s="294"/>
      <c r="R21" s="293"/>
      <c r="S21" s="295"/>
      <c r="T21" s="295"/>
      <c r="U21" s="295"/>
      <c r="V21" s="295"/>
    </row>
    <row r="22" spans="1:22" s="158" customFormat="1" ht="10.5">
      <c r="A22" s="157"/>
      <c r="C22" s="159"/>
      <c r="D22" s="168"/>
      <c r="E22" s="168"/>
      <c r="M22" s="293"/>
      <c r="N22" s="293"/>
      <c r="O22" s="293"/>
      <c r="P22" s="293"/>
      <c r="Q22" s="294"/>
      <c r="R22" s="293"/>
      <c r="S22" s="295"/>
      <c r="T22" s="295"/>
      <c r="U22" s="295"/>
      <c r="V22" s="295"/>
    </row>
  </sheetData>
  <sheetProtection algorithmName="SHA-512" hashValue="ifcwNaen7kmGDd81O6LMo5RtyX2C5vF8Bwx7BQutfmQ2MIkh2kye15E148lQPgagBEJs4iTM9tmsY8lu1tNtMg==" saltValue="eJmDbMEAOb7A0pSkWlValA==" spinCount="100000" sheet="1" objects="1" scenarios="1" formatColumns="0" formatRows="0"/>
  <mergeCells count="17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300-000000000000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381"/>
  <sheetViews>
    <sheetView showGridLines="0" zoomScaleNormal="100" workbookViewId="0"/>
  </sheetViews>
  <sheetFormatPr defaultRowHeight="11.25"/>
  <cols>
    <col min="1" max="16384" width="9.140625" style="55"/>
  </cols>
  <sheetData>
    <row r="1" spans="1:4">
      <c r="A1" s="55" t="s">
        <v>2102</v>
      </c>
      <c r="B1" s="55" t="s">
        <v>111</v>
      </c>
      <c r="C1" s="55" t="s">
        <v>112</v>
      </c>
      <c r="D1" s="55" t="s">
        <v>2856</v>
      </c>
    </row>
    <row r="2" spans="1:4">
      <c r="A2" s="55">
        <v>1</v>
      </c>
      <c r="B2" s="55" t="s">
        <v>2110</v>
      </c>
      <c r="C2" s="55" t="s">
        <v>2110</v>
      </c>
      <c r="D2" s="55" t="s">
        <v>2111</v>
      </c>
    </row>
    <row r="3" spans="1:4">
      <c r="A3" s="55">
        <v>2</v>
      </c>
      <c r="B3" s="55" t="s">
        <v>2110</v>
      </c>
      <c r="C3" s="55" t="s">
        <v>2112</v>
      </c>
      <c r="D3" s="55" t="s">
        <v>2113</v>
      </c>
    </row>
    <row r="4" spans="1:4">
      <c r="A4" s="55">
        <v>3</v>
      </c>
      <c r="B4" s="55" t="s">
        <v>2110</v>
      </c>
      <c r="C4" s="55" t="s">
        <v>2114</v>
      </c>
      <c r="D4" s="55" t="s">
        <v>2115</v>
      </c>
    </row>
    <row r="5" spans="1:4">
      <c r="A5" s="55">
        <v>4</v>
      </c>
      <c r="B5" s="55" t="s">
        <v>2110</v>
      </c>
      <c r="C5" s="55" t="s">
        <v>2116</v>
      </c>
      <c r="D5" s="55" t="s">
        <v>2117</v>
      </c>
    </row>
    <row r="6" spans="1:4">
      <c r="A6" s="55">
        <v>5</v>
      </c>
      <c r="B6" s="55" t="s">
        <v>2110</v>
      </c>
      <c r="C6" s="55" t="s">
        <v>2118</v>
      </c>
      <c r="D6" s="55" t="s">
        <v>2119</v>
      </c>
    </row>
    <row r="7" spans="1:4">
      <c r="A7" s="55">
        <v>6</v>
      </c>
      <c r="B7" s="55" t="s">
        <v>2110</v>
      </c>
      <c r="C7" s="55" t="s">
        <v>2120</v>
      </c>
      <c r="D7" s="55" t="s">
        <v>2121</v>
      </c>
    </row>
    <row r="8" spans="1:4">
      <c r="A8" s="55">
        <v>7</v>
      </c>
      <c r="B8" s="55" t="s">
        <v>2110</v>
      </c>
      <c r="C8" s="55" t="s">
        <v>2122</v>
      </c>
      <c r="D8" s="55" t="s">
        <v>2123</v>
      </c>
    </row>
    <row r="9" spans="1:4">
      <c r="A9" s="55">
        <v>8</v>
      </c>
      <c r="B9" s="55" t="s">
        <v>2110</v>
      </c>
      <c r="C9" s="55" t="s">
        <v>2124</v>
      </c>
      <c r="D9" s="55" t="s">
        <v>2125</v>
      </c>
    </row>
    <row r="10" spans="1:4">
      <c r="A10" s="55">
        <v>9</v>
      </c>
      <c r="B10" s="55" t="s">
        <v>2110</v>
      </c>
      <c r="C10" s="55" t="s">
        <v>2126</v>
      </c>
      <c r="D10" s="55" t="s">
        <v>2127</v>
      </c>
    </row>
    <row r="11" spans="1:4">
      <c r="A11" s="55">
        <v>10</v>
      </c>
      <c r="B11" s="55" t="s">
        <v>2128</v>
      </c>
      <c r="C11" s="55" t="s">
        <v>2130</v>
      </c>
      <c r="D11" s="55" t="s">
        <v>2131</v>
      </c>
    </row>
    <row r="12" spans="1:4">
      <c r="A12" s="55">
        <v>11</v>
      </c>
      <c r="B12" s="55" t="s">
        <v>2128</v>
      </c>
      <c r="C12" s="55" t="s">
        <v>2128</v>
      </c>
      <c r="D12" s="55" t="s">
        <v>2129</v>
      </c>
    </row>
    <row r="13" spans="1:4">
      <c r="A13" s="55">
        <v>12</v>
      </c>
      <c r="B13" s="55" t="s">
        <v>2128</v>
      </c>
      <c r="C13" s="55" t="s">
        <v>2132</v>
      </c>
      <c r="D13" s="55" t="s">
        <v>2133</v>
      </c>
    </row>
    <row r="14" spans="1:4">
      <c r="A14" s="55">
        <v>13</v>
      </c>
      <c r="B14" s="55" t="s">
        <v>2128</v>
      </c>
      <c r="C14" s="55" t="s">
        <v>2134</v>
      </c>
      <c r="D14" s="55" t="s">
        <v>2135</v>
      </c>
    </row>
    <row r="15" spans="1:4">
      <c r="A15" s="55">
        <v>14</v>
      </c>
      <c r="B15" s="55" t="s">
        <v>2128</v>
      </c>
      <c r="C15" s="55" t="s">
        <v>2136</v>
      </c>
      <c r="D15" s="55" t="s">
        <v>2137</v>
      </c>
    </row>
    <row r="16" spans="1:4">
      <c r="A16" s="55">
        <v>15</v>
      </c>
      <c r="B16" s="55" t="s">
        <v>2128</v>
      </c>
      <c r="C16" s="55" t="s">
        <v>2138</v>
      </c>
      <c r="D16" s="55" t="s">
        <v>2139</v>
      </c>
    </row>
    <row r="17" spans="1:4">
      <c r="A17" s="55">
        <v>16</v>
      </c>
      <c r="B17" s="55" t="s">
        <v>2128</v>
      </c>
      <c r="C17" s="55" t="s">
        <v>2140</v>
      </c>
      <c r="D17" s="55" t="s">
        <v>2141</v>
      </c>
    </row>
    <row r="18" spans="1:4">
      <c r="A18" s="55">
        <v>17</v>
      </c>
      <c r="B18" s="55" t="s">
        <v>2128</v>
      </c>
      <c r="C18" s="55" t="s">
        <v>2142</v>
      </c>
      <c r="D18" s="55" t="s">
        <v>2143</v>
      </c>
    </row>
    <row r="19" spans="1:4">
      <c r="A19" s="55">
        <v>18</v>
      </c>
      <c r="B19" s="55" t="s">
        <v>2128</v>
      </c>
      <c r="C19" s="55" t="s">
        <v>2144</v>
      </c>
      <c r="D19" s="55" t="s">
        <v>2145</v>
      </c>
    </row>
    <row r="20" spans="1:4">
      <c r="A20" s="55">
        <v>19</v>
      </c>
      <c r="B20" s="55" t="s">
        <v>2128</v>
      </c>
      <c r="C20" s="55" t="s">
        <v>2146</v>
      </c>
      <c r="D20" s="55" t="s">
        <v>2147</v>
      </c>
    </row>
    <row r="21" spans="1:4">
      <c r="A21" s="55">
        <v>20</v>
      </c>
      <c r="B21" s="55" t="s">
        <v>2128</v>
      </c>
      <c r="C21" s="55" t="s">
        <v>2148</v>
      </c>
      <c r="D21" s="55" t="s">
        <v>2149</v>
      </c>
    </row>
    <row r="22" spans="1:4">
      <c r="A22" s="55">
        <v>21</v>
      </c>
      <c r="B22" s="55" t="s">
        <v>2128</v>
      </c>
      <c r="C22" s="55" t="s">
        <v>2150</v>
      </c>
      <c r="D22" s="55" t="s">
        <v>2151</v>
      </c>
    </row>
    <row r="23" spans="1:4">
      <c r="A23" s="55">
        <v>22</v>
      </c>
      <c r="B23" s="55" t="s">
        <v>2128</v>
      </c>
      <c r="C23" s="55" t="s">
        <v>2152</v>
      </c>
      <c r="D23" s="55" t="s">
        <v>2153</v>
      </c>
    </row>
    <row r="24" spans="1:4">
      <c r="A24" s="55">
        <v>23</v>
      </c>
      <c r="B24" s="55" t="s">
        <v>2128</v>
      </c>
      <c r="C24" s="55" t="s">
        <v>2154</v>
      </c>
      <c r="D24" s="55" t="s">
        <v>2155</v>
      </c>
    </row>
    <row r="25" spans="1:4">
      <c r="A25" s="55">
        <v>24</v>
      </c>
      <c r="B25" s="55" t="s">
        <v>2156</v>
      </c>
      <c r="C25" s="55" t="s">
        <v>2156</v>
      </c>
      <c r="D25" s="55" t="s">
        <v>2157</v>
      </c>
    </row>
    <row r="26" spans="1:4">
      <c r="A26" s="55">
        <v>25</v>
      </c>
      <c r="B26" s="55" t="s">
        <v>2156</v>
      </c>
      <c r="C26" s="55" t="s">
        <v>2158</v>
      </c>
      <c r="D26" s="55" t="s">
        <v>2159</v>
      </c>
    </row>
    <row r="27" spans="1:4">
      <c r="A27" s="55">
        <v>26</v>
      </c>
      <c r="B27" s="55" t="s">
        <v>2156</v>
      </c>
      <c r="C27" s="55" t="s">
        <v>2160</v>
      </c>
      <c r="D27" s="55" t="s">
        <v>2161</v>
      </c>
    </row>
    <row r="28" spans="1:4">
      <c r="A28" s="55">
        <v>27</v>
      </c>
      <c r="B28" s="55" t="s">
        <v>2156</v>
      </c>
      <c r="C28" s="55" t="s">
        <v>2162</v>
      </c>
      <c r="D28" s="55" t="s">
        <v>2163</v>
      </c>
    </row>
    <row r="29" spans="1:4">
      <c r="A29" s="55">
        <v>28</v>
      </c>
      <c r="B29" s="55" t="s">
        <v>2156</v>
      </c>
      <c r="C29" s="55" t="s">
        <v>2164</v>
      </c>
      <c r="D29" s="55" t="s">
        <v>2165</v>
      </c>
    </row>
    <row r="30" spans="1:4">
      <c r="A30" s="55">
        <v>29</v>
      </c>
      <c r="B30" s="55" t="s">
        <v>2156</v>
      </c>
      <c r="C30" s="55" t="s">
        <v>2166</v>
      </c>
      <c r="D30" s="55" t="s">
        <v>2167</v>
      </c>
    </row>
    <row r="31" spans="1:4">
      <c r="A31" s="55">
        <v>30</v>
      </c>
      <c r="B31" s="55" t="s">
        <v>2156</v>
      </c>
      <c r="C31" s="55" t="s">
        <v>2168</v>
      </c>
      <c r="D31" s="55" t="s">
        <v>2169</v>
      </c>
    </row>
    <row r="32" spans="1:4">
      <c r="A32" s="55">
        <v>31</v>
      </c>
      <c r="B32" s="55" t="s">
        <v>2156</v>
      </c>
      <c r="C32" s="55" t="s">
        <v>2170</v>
      </c>
      <c r="D32" s="55" t="s">
        <v>2171</v>
      </c>
    </row>
    <row r="33" spans="1:4">
      <c r="A33" s="55">
        <v>32</v>
      </c>
      <c r="B33" s="55" t="s">
        <v>2172</v>
      </c>
      <c r="C33" s="55" t="s">
        <v>2174</v>
      </c>
      <c r="D33" s="55" t="s">
        <v>2175</v>
      </c>
    </row>
    <row r="34" spans="1:4">
      <c r="A34" s="55">
        <v>33</v>
      </c>
      <c r="B34" s="55" t="s">
        <v>2172</v>
      </c>
      <c r="C34" s="55" t="s">
        <v>2172</v>
      </c>
      <c r="D34" s="55" t="s">
        <v>2173</v>
      </c>
    </row>
    <row r="35" spans="1:4">
      <c r="A35" s="55">
        <v>34</v>
      </c>
      <c r="B35" s="55" t="s">
        <v>2172</v>
      </c>
      <c r="C35" s="55" t="s">
        <v>2176</v>
      </c>
      <c r="D35" s="55" t="s">
        <v>2177</v>
      </c>
    </row>
    <row r="36" spans="1:4">
      <c r="A36" s="55">
        <v>35</v>
      </c>
      <c r="B36" s="55" t="s">
        <v>2172</v>
      </c>
      <c r="C36" s="55" t="s">
        <v>2178</v>
      </c>
      <c r="D36" s="55" t="s">
        <v>2179</v>
      </c>
    </row>
    <row r="37" spans="1:4">
      <c r="A37" s="55">
        <v>36</v>
      </c>
      <c r="B37" s="55" t="s">
        <v>2172</v>
      </c>
      <c r="C37" s="55" t="s">
        <v>2180</v>
      </c>
      <c r="D37" s="55" t="s">
        <v>2181</v>
      </c>
    </row>
    <row r="38" spans="1:4">
      <c r="A38" s="55">
        <v>37</v>
      </c>
      <c r="B38" s="55" t="s">
        <v>2172</v>
      </c>
      <c r="C38" s="55" t="s">
        <v>2182</v>
      </c>
      <c r="D38" s="55" t="s">
        <v>2183</v>
      </c>
    </row>
    <row r="39" spans="1:4">
      <c r="A39" s="55">
        <v>38</v>
      </c>
      <c r="B39" s="55" t="s">
        <v>2172</v>
      </c>
      <c r="C39" s="55" t="s">
        <v>2184</v>
      </c>
      <c r="D39" s="55" t="s">
        <v>2185</v>
      </c>
    </row>
    <row r="40" spans="1:4">
      <c r="A40" s="55">
        <v>39</v>
      </c>
      <c r="B40" s="55" t="s">
        <v>2172</v>
      </c>
      <c r="C40" s="55" t="s">
        <v>2186</v>
      </c>
      <c r="D40" s="55" t="s">
        <v>2187</v>
      </c>
    </row>
    <row r="41" spans="1:4">
      <c r="A41" s="55">
        <v>40</v>
      </c>
      <c r="B41" s="55" t="s">
        <v>2172</v>
      </c>
      <c r="C41" s="55" t="s">
        <v>2188</v>
      </c>
      <c r="D41" s="55" t="s">
        <v>2189</v>
      </c>
    </row>
    <row r="42" spans="1:4">
      <c r="A42" s="55">
        <v>41</v>
      </c>
      <c r="B42" s="55" t="s">
        <v>2190</v>
      </c>
      <c r="C42" s="55" t="s">
        <v>2190</v>
      </c>
      <c r="D42" s="55" t="s">
        <v>2191</v>
      </c>
    </row>
    <row r="43" spans="1:4">
      <c r="A43" s="55">
        <v>42</v>
      </c>
      <c r="B43" s="55" t="s">
        <v>2190</v>
      </c>
      <c r="C43" s="55" t="s">
        <v>2192</v>
      </c>
      <c r="D43" s="55" t="s">
        <v>2193</v>
      </c>
    </row>
    <row r="44" spans="1:4">
      <c r="A44" s="55">
        <v>43</v>
      </c>
      <c r="B44" s="55" t="s">
        <v>2190</v>
      </c>
      <c r="C44" s="55" t="s">
        <v>2194</v>
      </c>
      <c r="D44" s="55" t="s">
        <v>2195</v>
      </c>
    </row>
    <row r="45" spans="1:4">
      <c r="A45" s="55">
        <v>44</v>
      </c>
      <c r="B45" s="55" t="s">
        <v>2190</v>
      </c>
      <c r="C45" s="55" t="s">
        <v>2196</v>
      </c>
      <c r="D45" s="55" t="s">
        <v>2197</v>
      </c>
    </row>
    <row r="46" spans="1:4">
      <c r="A46" s="55">
        <v>45</v>
      </c>
      <c r="B46" s="55" t="s">
        <v>2190</v>
      </c>
      <c r="C46" s="55" t="s">
        <v>2198</v>
      </c>
      <c r="D46" s="55" t="s">
        <v>2199</v>
      </c>
    </row>
    <row r="47" spans="1:4">
      <c r="A47" s="55">
        <v>46</v>
      </c>
      <c r="B47" s="55" t="s">
        <v>2190</v>
      </c>
      <c r="C47" s="55" t="s">
        <v>2200</v>
      </c>
      <c r="D47" s="55" t="s">
        <v>2201</v>
      </c>
    </row>
    <row r="48" spans="1:4">
      <c r="A48" s="55">
        <v>47</v>
      </c>
      <c r="B48" s="55" t="s">
        <v>2190</v>
      </c>
      <c r="C48" s="55" t="s">
        <v>2202</v>
      </c>
      <c r="D48" s="55" t="s">
        <v>2203</v>
      </c>
    </row>
    <row r="49" spans="1:4">
      <c r="A49" s="55">
        <v>48</v>
      </c>
      <c r="B49" s="55" t="s">
        <v>2204</v>
      </c>
      <c r="C49" s="55" t="s">
        <v>2204</v>
      </c>
      <c r="D49" s="55" t="s">
        <v>2205</v>
      </c>
    </row>
    <row r="50" spans="1:4">
      <c r="A50" s="55">
        <v>49</v>
      </c>
      <c r="B50" s="55" t="s">
        <v>2204</v>
      </c>
      <c r="C50" s="55" t="s">
        <v>2206</v>
      </c>
      <c r="D50" s="55" t="s">
        <v>2207</v>
      </c>
    </row>
    <row r="51" spans="1:4">
      <c r="A51" s="55">
        <v>50</v>
      </c>
      <c r="B51" s="55" t="s">
        <v>2204</v>
      </c>
      <c r="C51" s="55" t="s">
        <v>2208</v>
      </c>
      <c r="D51" s="55" t="s">
        <v>2209</v>
      </c>
    </row>
    <row r="52" spans="1:4">
      <c r="A52" s="55">
        <v>51</v>
      </c>
      <c r="B52" s="55" t="s">
        <v>2204</v>
      </c>
      <c r="C52" s="55" t="s">
        <v>2210</v>
      </c>
      <c r="D52" s="55" t="s">
        <v>2211</v>
      </c>
    </row>
    <row r="53" spans="1:4">
      <c r="A53" s="55">
        <v>52</v>
      </c>
      <c r="B53" s="55" t="s">
        <v>2204</v>
      </c>
      <c r="C53" s="55" t="s">
        <v>2212</v>
      </c>
      <c r="D53" s="55" t="s">
        <v>2213</v>
      </c>
    </row>
    <row r="54" spans="1:4">
      <c r="A54" s="55">
        <v>53</v>
      </c>
      <c r="B54" s="55" t="s">
        <v>2214</v>
      </c>
      <c r="C54" s="55" t="s">
        <v>2216</v>
      </c>
      <c r="D54" s="55" t="s">
        <v>2217</v>
      </c>
    </row>
    <row r="55" spans="1:4">
      <c r="A55" s="55">
        <v>54</v>
      </c>
      <c r="B55" s="55" t="s">
        <v>2214</v>
      </c>
      <c r="C55" s="55" t="s">
        <v>2214</v>
      </c>
      <c r="D55" s="55" t="s">
        <v>2215</v>
      </c>
    </row>
    <row r="56" spans="1:4">
      <c r="A56" s="55">
        <v>55</v>
      </c>
      <c r="B56" s="55" t="s">
        <v>2214</v>
      </c>
      <c r="C56" s="55" t="s">
        <v>2218</v>
      </c>
      <c r="D56" s="55" t="s">
        <v>2219</v>
      </c>
    </row>
    <row r="57" spans="1:4">
      <c r="A57" s="55">
        <v>56</v>
      </c>
      <c r="B57" s="55" t="s">
        <v>2214</v>
      </c>
      <c r="C57" s="55" t="s">
        <v>2220</v>
      </c>
      <c r="D57" s="55" t="s">
        <v>2221</v>
      </c>
    </row>
    <row r="58" spans="1:4">
      <c r="A58" s="55">
        <v>57</v>
      </c>
      <c r="B58" s="55" t="s">
        <v>2214</v>
      </c>
      <c r="C58" s="55" t="s">
        <v>2222</v>
      </c>
      <c r="D58" s="55" t="s">
        <v>2223</v>
      </c>
    </row>
    <row r="59" spans="1:4">
      <c r="A59" s="55">
        <v>58</v>
      </c>
      <c r="B59" s="55" t="s">
        <v>2214</v>
      </c>
      <c r="C59" s="55" t="s">
        <v>2224</v>
      </c>
      <c r="D59" s="55" t="s">
        <v>2225</v>
      </c>
    </row>
    <row r="60" spans="1:4">
      <c r="A60" s="55">
        <v>59</v>
      </c>
      <c r="B60" s="55" t="s">
        <v>2214</v>
      </c>
      <c r="C60" s="55" t="s">
        <v>2226</v>
      </c>
      <c r="D60" s="55" t="s">
        <v>2227</v>
      </c>
    </row>
    <row r="61" spans="1:4">
      <c r="A61" s="55">
        <v>60</v>
      </c>
      <c r="B61" s="55" t="s">
        <v>2228</v>
      </c>
      <c r="C61" s="55" t="s">
        <v>2228</v>
      </c>
      <c r="D61" s="55" t="s">
        <v>2229</v>
      </c>
    </row>
    <row r="62" spans="1:4">
      <c r="A62" s="55">
        <v>61</v>
      </c>
      <c r="B62" s="55" t="s">
        <v>2228</v>
      </c>
      <c r="C62" s="55" t="s">
        <v>2230</v>
      </c>
      <c r="D62" s="55" t="s">
        <v>2231</v>
      </c>
    </row>
    <row r="63" spans="1:4">
      <c r="A63" s="55">
        <v>62</v>
      </c>
      <c r="B63" s="55" t="s">
        <v>2228</v>
      </c>
      <c r="C63" s="55" t="s">
        <v>2232</v>
      </c>
      <c r="D63" s="55" t="s">
        <v>2233</v>
      </c>
    </row>
    <row r="64" spans="1:4">
      <c r="A64" s="55">
        <v>63</v>
      </c>
      <c r="B64" s="55" t="s">
        <v>2228</v>
      </c>
      <c r="C64" s="55" t="s">
        <v>2234</v>
      </c>
      <c r="D64" s="55" t="s">
        <v>2235</v>
      </c>
    </row>
    <row r="65" spans="1:4">
      <c r="A65" s="55">
        <v>64</v>
      </c>
      <c r="B65" s="55" t="s">
        <v>2228</v>
      </c>
      <c r="C65" s="55" t="s">
        <v>2236</v>
      </c>
      <c r="D65" s="55" t="s">
        <v>2237</v>
      </c>
    </row>
    <row r="66" spans="1:4">
      <c r="A66" s="55">
        <v>65</v>
      </c>
      <c r="B66" s="55" t="s">
        <v>2228</v>
      </c>
      <c r="C66" s="55" t="s">
        <v>2238</v>
      </c>
      <c r="D66" s="55" t="s">
        <v>2239</v>
      </c>
    </row>
    <row r="67" spans="1:4">
      <c r="A67" s="55">
        <v>66</v>
      </c>
      <c r="B67" s="55" t="s">
        <v>2228</v>
      </c>
      <c r="C67" s="55" t="s">
        <v>2240</v>
      </c>
      <c r="D67" s="55" t="s">
        <v>2241</v>
      </c>
    </row>
    <row r="68" spans="1:4">
      <c r="A68" s="55">
        <v>67</v>
      </c>
      <c r="B68" s="55" t="s">
        <v>2242</v>
      </c>
      <c r="C68" s="55" t="s">
        <v>2244</v>
      </c>
      <c r="D68" s="55" t="s">
        <v>2245</v>
      </c>
    </row>
    <row r="69" spans="1:4">
      <c r="A69" s="55">
        <v>68</v>
      </c>
      <c r="B69" s="55" t="s">
        <v>2242</v>
      </c>
      <c r="C69" s="55" t="s">
        <v>2242</v>
      </c>
      <c r="D69" s="55" t="s">
        <v>2243</v>
      </c>
    </row>
    <row r="70" spans="1:4">
      <c r="A70" s="55">
        <v>69</v>
      </c>
      <c r="B70" s="55" t="s">
        <v>2242</v>
      </c>
      <c r="C70" s="55" t="s">
        <v>2246</v>
      </c>
      <c r="D70" s="55" t="s">
        <v>2247</v>
      </c>
    </row>
    <row r="71" spans="1:4">
      <c r="A71" s="55">
        <v>70</v>
      </c>
      <c r="B71" s="55" t="s">
        <v>2242</v>
      </c>
      <c r="C71" s="55" t="s">
        <v>2248</v>
      </c>
      <c r="D71" s="55" t="s">
        <v>2249</v>
      </c>
    </row>
    <row r="72" spans="1:4">
      <c r="A72" s="55">
        <v>71</v>
      </c>
      <c r="B72" s="55" t="s">
        <v>2242</v>
      </c>
      <c r="C72" s="55" t="s">
        <v>2250</v>
      </c>
      <c r="D72" s="55" t="s">
        <v>2251</v>
      </c>
    </row>
    <row r="73" spans="1:4">
      <c r="A73" s="55">
        <v>72</v>
      </c>
      <c r="B73" s="55" t="s">
        <v>2242</v>
      </c>
      <c r="C73" s="55" t="s">
        <v>2252</v>
      </c>
      <c r="D73" s="55" t="s">
        <v>2253</v>
      </c>
    </row>
    <row r="74" spans="1:4">
      <c r="A74" s="55">
        <v>73</v>
      </c>
      <c r="B74" s="55" t="s">
        <v>2242</v>
      </c>
      <c r="C74" s="55" t="s">
        <v>2254</v>
      </c>
      <c r="D74" s="55" t="s">
        <v>2255</v>
      </c>
    </row>
    <row r="75" spans="1:4">
      <c r="A75" s="55">
        <v>74</v>
      </c>
      <c r="B75" s="55" t="s">
        <v>2256</v>
      </c>
      <c r="C75" s="55" t="s">
        <v>2258</v>
      </c>
      <c r="D75" s="55" t="s">
        <v>2259</v>
      </c>
    </row>
    <row r="76" spans="1:4">
      <c r="A76" s="55">
        <v>75</v>
      </c>
      <c r="B76" s="55" t="s">
        <v>2256</v>
      </c>
      <c r="C76" s="55" t="s">
        <v>2256</v>
      </c>
      <c r="D76" s="55" t="s">
        <v>2257</v>
      </c>
    </row>
    <row r="77" spans="1:4">
      <c r="A77" s="55">
        <v>76</v>
      </c>
      <c r="B77" s="55" t="s">
        <v>2256</v>
      </c>
      <c r="C77" s="55" t="s">
        <v>2260</v>
      </c>
      <c r="D77" s="55" t="s">
        <v>2261</v>
      </c>
    </row>
    <row r="78" spans="1:4">
      <c r="A78" s="55">
        <v>77</v>
      </c>
      <c r="B78" s="55" t="s">
        <v>2256</v>
      </c>
      <c r="C78" s="55" t="s">
        <v>2262</v>
      </c>
      <c r="D78" s="55" t="s">
        <v>2263</v>
      </c>
    </row>
    <row r="79" spans="1:4">
      <c r="A79" s="55">
        <v>78</v>
      </c>
      <c r="B79" s="55" t="s">
        <v>2256</v>
      </c>
      <c r="C79" s="55" t="s">
        <v>2264</v>
      </c>
      <c r="D79" s="55" t="s">
        <v>2265</v>
      </c>
    </row>
    <row r="80" spans="1:4">
      <c r="A80" s="55">
        <v>79</v>
      </c>
      <c r="B80" s="55" t="s">
        <v>2256</v>
      </c>
      <c r="C80" s="55" t="s">
        <v>2266</v>
      </c>
      <c r="D80" s="55" t="s">
        <v>2267</v>
      </c>
    </row>
    <row r="81" spans="1:4">
      <c r="A81" s="55">
        <v>80</v>
      </c>
      <c r="B81" s="55" t="s">
        <v>2256</v>
      </c>
      <c r="C81" s="55" t="s">
        <v>2268</v>
      </c>
      <c r="D81" s="55" t="s">
        <v>2269</v>
      </c>
    </row>
    <row r="82" spans="1:4">
      <c r="A82" s="55">
        <v>81</v>
      </c>
      <c r="B82" s="55" t="s">
        <v>2270</v>
      </c>
      <c r="C82" s="55" t="s">
        <v>2270</v>
      </c>
      <c r="D82" s="55" t="s">
        <v>2271</v>
      </c>
    </row>
    <row r="83" spans="1:4">
      <c r="A83" s="55">
        <v>82</v>
      </c>
      <c r="B83" s="55" t="s">
        <v>2270</v>
      </c>
      <c r="C83" s="55" t="s">
        <v>2272</v>
      </c>
      <c r="D83" s="55" t="s">
        <v>2273</v>
      </c>
    </row>
    <row r="84" spans="1:4">
      <c r="A84" s="55">
        <v>83</v>
      </c>
      <c r="B84" s="55" t="s">
        <v>2270</v>
      </c>
      <c r="C84" s="55" t="s">
        <v>2274</v>
      </c>
      <c r="D84" s="55" t="s">
        <v>2275</v>
      </c>
    </row>
    <row r="85" spans="1:4">
      <c r="A85" s="55">
        <v>84</v>
      </c>
      <c r="B85" s="55" t="s">
        <v>2270</v>
      </c>
      <c r="C85" s="55" t="s">
        <v>2276</v>
      </c>
      <c r="D85" s="55" t="s">
        <v>2277</v>
      </c>
    </row>
    <row r="86" spans="1:4">
      <c r="A86" s="55">
        <v>85</v>
      </c>
      <c r="B86" s="55" t="s">
        <v>2270</v>
      </c>
      <c r="C86" s="55" t="s">
        <v>2278</v>
      </c>
      <c r="D86" s="55" t="s">
        <v>2279</v>
      </c>
    </row>
    <row r="87" spans="1:4">
      <c r="A87" s="55">
        <v>86</v>
      </c>
      <c r="B87" s="55" t="s">
        <v>2270</v>
      </c>
      <c r="C87" s="55" t="s">
        <v>2280</v>
      </c>
      <c r="D87" s="55" t="s">
        <v>2281</v>
      </c>
    </row>
    <row r="88" spans="1:4">
      <c r="A88" s="55">
        <v>87</v>
      </c>
      <c r="B88" s="55" t="s">
        <v>2270</v>
      </c>
      <c r="C88" s="55" t="s">
        <v>2282</v>
      </c>
      <c r="D88" s="55" t="s">
        <v>2283</v>
      </c>
    </row>
    <row r="89" spans="1:4">
      <c r="A89" s="55">
        <v>88</v>
      </c>
      <c r="B89" s="55" t="s">
        <v>2270</v>
      </c>
      <c r="C89" s="55" t="s">
        <v>2284</v>
      </c>
      <c r="D89" s="55" t="s">
        <v>2285</v>
      </c>
    </row>
    <row r="90" spans="1:4">
      <c r="A90" s="55">
        <v>89</v>
      </c>
      <c r="B90" s="55" t="s">
        <v>2270</v>
      </c>
      <c r="C90" s="55" t="s">
        <v>2286</v>
      </c>
      <c r="D90" s="55" t="s">
        <v>2287</v>
      </c>
    </row>
    <row r="91" spans="1:4">
      <c r="A91" s="55">
        <v>90</v>
      </c>
      <c r="B91" s="55" t="s">
        <v>2270</v>
      </c>
      <c r="C91" s="55" t="s">
        <v>2288</v>
      </c>
      <c r="D91" s="55" t="s">
        <v>2289</v>
      </c>
    </row>
    <row r="92" spans="1:4">
      <c r="A92" s="55">
        <v>91</v>
      </c>
      <c r="B92" s="55" t="s">
        <v>2290</v>
      </c>
      <c r="C92" s="55" t="s">
        <v>2292</v>
      </c>
      <c r="D92" s="55" t="s">
        <v>2293</v>
      </c>
    </row>
    <row r="93" spans="1:4">
      <c r="A93" s="55">
        <v>92</v>
      </c>
      <c r="B93" s="55" t="s">
        <v>2290</v>
      </c>
      <c r="C93" s="55" t="s">
        <v>2294</v>
      </c>
      <c r="D93" s="55" t="s">
        <v>2295</v>
      </c>
    </row>
    <row r="94" spans="1:4">
      <c r="A94" s="55">
        <v>93</v>
      </c>
      <c r="B94" s="55" t="s">
        <v>2290</v>
      </c>
      <c r="C94" s="55" t="s">
        <v>2296</v>
      </c>
      <c r="D94" s="55" t="s">
        <v>2297</v>
      </c>
    </row>
    <row r="95" spans="1:4">
      <c r="A95" s="55">
        <v>94</v>
      </c>
      <c r="B95" s="55" t="s">
        <v>2290</v>
      </c>
      <c r="C95" s="55" t="s">
        <v>2290</v>
      </c>
      <c r="D95" s="55" t="s">
        <v>2291</v>
      </c>
    </row>
    <row r="96" spans="1:4">
      <c r="A96" s="55">
        <v>95</v>
      </c>
      <c r="B96" s="55" t="s">
        <v>2290</v>
      </c>
      <c r="C96" s="55" t="s">
        <v>2298</v>
      </c>
      <c r="D96" s="55" t="s">
        <v>2299</v>
      </c>
    </row>
    <row r="97" spans="1:4">
      <c r="A97" s="55">
        <v>96</v>
      </c>
      <c r="B97" s="55" t="s">
        <v>2290</v>
      </c>
      <c r="C97" s="55" t="s">
        <v>2300</v>
      </c>
      <c r="D97" s="55" t="s">
        <v>2301</v>
      </c>
    </row>
    <row r="98" spans="1:4">
      <c r="A98" s="55">
        <v>97</v>
      </c>
      <c r="B98" s="55" t="s">
        <v>2290</v>
      </c>
      <c r="C98" s="55" t="s">
        <v>2302</v>
      </c>
      <c r="D98" s="55" t="s">
        <v>2303</v>
      </c>
    </row>
    <row r="99" spans="1:4">
      <c r="A99" s="55">
        <v>98</v>
      </c>
      <c r="B99" s="55" t="s">
        <v>2290</v>
      </c>
      <c r="C99" s="55" t="s">
        <v>2304</v>
      </c>
      <c r="D99" s="55" t="s">
        <v>2305</v>
      </c>
    </row>
    <row r="100" spans="1:4">
      <c r="A100" s="55">
        <v>99</v>
      </c>
      <c r="B100" s="55" t="s">
        <v>2290</v>
      </c>
      <c r="C100" s="55" t="s">
        <v>2306</v>
      </c>
      <c r="D100" s="55" t="s">
        <v>2307</v>
      </c>
    </row>
    <row r="101" spans="1:4">
      <c r="A101" s="55">
        <v>100</v>
      </c>
      <c r="B101" s="55" t="s">
        <v>2290</v>
      </c>
      <c r="C101" s="55" t="s">
        <v>2308</v>
      </c>
      <c r="D101" s="55" t="s">
        <v>2309</v>
      </c>
    </row>
    <row r="102" spans="1:4">
      <c r="A102" s="55">
        <v>101</v>
      </c>
      <c r="B102" s="55" t="s">
        <v>2310</v>
      </c>
      <c r="C102" s="55" t="s">
        <v>2310</v>
      </c>
      <c r="D102" s="55" t="s">
        <v>2311</v>
      </c>
    </row>
    <row r="103" spans="1:4">
      <c r="A103" s="55">
        <v>102</v>
      </c>
      <c r="B103" s="55" t="s">
        <v>2310</v>
      </c>
      <c r="C103" s="55" t="s">
        <v>2312</v>
      </c>
      <c r="D103" s="55" t="s">
        <v>2313</v>
      </c>
    </row>
    <row r="104" spans="1:4">
      <c r="A104" s="55">
        <v>103</v>
      </c>
      <c r="B104" s="55" t="s">
        <v>2310</v>
      </c>
      <c r="C104" s="55" t="s">
        <v>2314</v>
      </c>
      <c r="D104" s="55" t="s">
        <v>2315</v>
      </c>
    </row>
    <row r="105" spans="1:4">
      <c r="A105" s="55">
        <v>104</v>
      </c>
      <c r="B105" s="55" t="s">
        <v>2310</v>
      </c>
      <c r="C105" s="55" t="s">
        <v>2316</v>
      </c>
      <c r="D105" s="55" t="s">
        <v>2317</v>
      </c>
    </row>
    <row r="106" spans="1:4">
      <c r="A106" s="55">
        <v>105</v>
      </c>
      <c r="B106" s="55" t="s">
        <v>2310</v>
      </c>
      <c r="C106" s="55" t="s">
        <v>2318</v>
      </c>
      <c r="D106" s="55" t="s">
        <v>2319</v>
      </c>
    </row>
    <row r="107" spans="1:4">
      <c r="A107" s="55">
        <v>106</v>
      </c>
      <c r="B107" s="55" t="s">
        <v>2310</v>
      </c>
      <c r="C107" s="55" t="s">
        <v>2320</v>
      </c>
      <c r="D107" s="55" t="s">
        <v>2321</v>
      </c>
    </row>
    <row r="108" spans="1:4">
      <c r="A108" s="55">
        <v>107</v>
      </c>
      <c r="B108" s="55" t="s">
        <v>2310</v>
      </c>
      <c r="C108" s="55" t="s">
        <v>2322</v>
      </c>
      <c r="D108" s="55" t="s">
        <v>2323</v>
      </c>
    </row>
    <row r="109" spans="1:4">
      <c r="A109" s="55">
        <v>108</v>
      </c>
      <c r="B109" s="55" t="s">
        <v>2310</v>
      </c>
      <c r="C109" s="55" t="s">
        <v>2324</v>
      </c>
      <c r="D109" s="55" t="s">
        <v>2325</v>
      </c>
    </row>
    <row r="110" spans="1:4">
      <c r="A110" s="55">
        <v>109</v>
      </c>
      <c r="B110" s="55" t="s">
        <v>2310</v>
      </c>
      <c r="C110" s="55" t="s">
        <v>2326</v>
      </c>
      <c r="D110" s="55" t="s">
        <v>2327</v>
      </c>
    </row>
    <row r="111" spans="1:4">
      <c r="A111" s="55">
        <v>110</v>
      </c>
      <c r="B111" s="55" t="s">
        <v>2310</v>
      </c>
      <c r="C111" s="55" t="s">
        <v>2328</v>
      </c>
      <c r="D111" s="55" t="s">
        <v>2329</v>
      </c>
    </row>
    <row r="112" spans="1:4">
      <c r="A112" s="55">
        <v>111</v>
      </c>
      <c r="B112" s="55" t="s">
        <v>2310</v>
      </c>
      <c r="C112" s="55" t="s">
        <v>2330</v>
      </c>
      <c r="D112" s="55" t="s">
        <v>2331</v>
      </c>
    </row>
    <row r="113" spans="1:4">
      <c r="A113" s="55">
        <v>112</v>
      </c>
      <c r="B113" s="55" t="s">
        <v>2310</v>
      </c>
      <c r="C113" s="55" t="s">
        <v>2332</v>
      </c>
      <c r="D113" s="55" t="s">
        <v>2333</v>
      </c>
    </row>
    <row r="114" spans="1:4">
      <c r="A114" s="55">
        <v>113</v>
      </c>
      <c r="B114" s="55" t="s">
        <v>2334</v>
      </c>
      <c r="C114" s="55" t="s">
        <v>2336</v>
      </c>
      <c r="D114" s="55" t="s">
        <v>2337</v>
      </c>
    </row>
    <row r="115" spans="1:4">
      <c r="A115" s="55">
        <v>114</v>
      </c>
      <c r="B115" s="55" t="s">
        <v>2334</v>
      </c>
      <c r="C115" s="55" t="s">
        <v>2334</v>
      </c>
      <c r="D115" s="55" t="s">
        <v>2335</v>
      </c>
    </row>
    <row r="116" spans="1:4">
      <c r="A116" s="55">
        <v>115</v>
      </c>
      <c r="B116" s="55" t="s">
        <v>2334</v>
      </c>
      <c r="C116" s="55" t="s">
        <v>2182</v>
      </c>
      <c r="D116" s="55" t="s">
        <v>2338</v>
      </c>
    </row>
    <row r="117" spans="1:4">
      <c r="A117" s="55">
        <v>116</v>
      </c>
      <c r="B117" s="55" t="s">
        <v>2334</v>
      </c>
      <c r="C117" s="55" t="s">
        <v>2339</v>
      </c>
      <c r="D117" s="55" t="s">
        <v>2340</v>
      </c>
    </row>
    <row r="118" spans="1:4">
      <c r="A118" s="55">
        <v>117</v>
      </c>
      <c r="B118" s="55" t="s">
        <v>2334</v>
      </c>
      <c r="C118" s="55" t="s">
        <v>2341</v>
      </c>
      <c r="D118" s="55" t="s">
        <v>2342</v>
      </c>
    </row>
    <row r="119" spans="1:4">
      <c r="A119" s="55">
        <v>118</v>
      </c>
      <c r="B119" s="55" t="s">
        <v>2334</v>
      </c>
      <c r="C119" s="55" t="s">
        <v>2343</v>
      </c>
      <c r="D119" s="55" t="s">
        <v>2344</v>
      </c>
    </row>
    <row r="120" spans="1:4">
      <c r="A120" s="55">
        <v>119</v>
      </c>
      <c r="B120" s="55" t="s">
        <v>2334</v>
      </c>
      <c r="C120" s="55" t="s">
        <v>2345</v>
      </c>
      <c r="D120" s="55" t="s">
        <v>2346</v>
      </c>
    </row>
    <row r="121" spans="1:4">
      <c r="A121" s="55">
        <v>120</v>
      </c>
      <c r="B121" s="55" t="s">
        <v>2334</v>
      </c>
      <c r="C121" s="55" t="s">
        <v>2347</v>
      </c>
      <c r="D121" s="55" t="s">
        <v>2348</v>
      </c>
    </row>
    <row r="122" spans="1:4">
      <c r="A122" s="55">
        <v>121</v>
      </c>
      <c r="B122" s="55" t="s">
        <v>2334</v>
      </c>
      <c r="C122" s="55" t="s">
        <v>2349</v>
      </c>
      <c r="D122" s="55" t="s">
        <v>2350</v>
      </c>
    </row>
    <row r="123" spans="1:4">
      <c r="A123" s="55">
        <v>122</v>
      </c>
      <c r="B123" s="55" t="s">
        <v>2334</v>
      </c>
      <c r="C123" s="55" t="s">
        <v>2351</v>
      </c>
      <c r="D123" s="55" t="s">
        <v>2352</v>
      </c>
    </row>
    <row r="124" spans="1:4">
      <c r="A124" s="55">
        <v>123</v>
      </c>
      <c r="B124" s="55" t="s">
        <v>2334</v>
      </c>
      <c r="C124" s="55" t="s">
        <v>2353</v>
      </c>
      <c r="D124" s="55" t="s">
        <v>2354</v>
      </c>
    </row>
    <row r="125" spans="1:4">
      <c r="A125" s="55">
        <v>124</v>
      </c>
      <c r="B125" s="55" t="s">
        <v>2334</v>
      </c>
      <c r="C125" s="55" t="s">
        <v>2355</v>
      </c>
      <c r="D125" s="55" t="s">
        <v>2356</v>
      </c>
    </row>
    <row r="126" spans="1:4">
      <c r="A126" s="55">
        <v>125</v>
      </c>
      <c r="B126" s="55" t="s">
        <v>2357</v>
      </c>
      <c r="C126" s="55" t="s">
        <v>2359</v>
      </c>
      <c r="D126" s="55" t="s">
        <v>2360</v>
      </c>
    </row>
    <row r="127" spans="1:4">
      <c r="A127" s="55">
        <v>126</v>
      </c>
      <c r="B127" s="55" t="s">
        <v>2357</v>
      </c>
      <c r="C127" s="55" t="s">
        <v>2244</v>
      </c>
      <c r="D127" s="55" t="s">
        <v>2361</v>
      </c>
    </row>
    <row r="128" spans="1:4">
      <c r="A128" s="55">
        <v>127</v>
      </c>
      <c r="B128" s="55" t="s">
        <v>2357</v>
      </c>
      <c r="C128" s="55" t="s">
        <v>2362</v>
      </c>
      <c r="D128" s="55" t="s">
        <v>2363</v>
      </c>
    </row>
    <row r="129" spans="1:4">
      <c r="A129" s="55">
        <v>128</v>
      </c>
      <c r="B129" s="55" t="s">
        <v>2357</v>
      </c>
      <c r="C129" s="55" t="s">
        <v>2364</v>
      </c>
      <c r="D129" s="55" t="s">
        <v>2365</v>
      </c>
    </row>
    <row r="130" spans="1:4">
      <c r="A130" s="55">
        <v>129</v>
      </c>
      <c r="B130" s="55" t="s">
        <v>2357</v>
      </c>
      <c r="C130" s="55" t="s">
        <v>2357</v>
      </c>
      <c r="D130" s="55" t="s">
        <v>2358</v>
      </c>
    </row>
    <row r="131" spans="1:4">
      <c r="A131" s="55">
        <v>130</v>
      </c>
      <c r="B131" s="55" t="s">
        <v>2357</v>
      </c>
      <c r="C131" s="55" t="s">
        <v>2366</v>
      </c>
      <c r="D131" s="55" t="s">
        <v>2367</v>
      </c>
    </row>
    <row r="132" spans="1:4">
      <c r="A132" s="55">
        <v>131</v>
      </c>
      <c r="B132" s="55" t="s">
        <v>2357</v>
      </c>
      <c r="C132" s="55" t="s">
        <v>2368</v>
      </c>
      <c r="D132" s="55" t="s">
        <v>2369</v>
      </c>
    </row>
    <row r="133" spans="1:4">
      <c r="A133" s="55">
        <v>132</v>
      </c>
      <c r="B133" s="55" t="s">
        <v>2357</v>
      </c>
      <c r="C133" s="55" t="s">
        <v>2370</v>
      </c>
      <c r="D133" s="55" t="s">
        <v>2371</v>
      </c>
    </row>
    <row r="134" spans="1:4">
      <c r="A134" s="55">
        <v>133</v>
      </c>
      <c r="B134" s="55" t="s">
        <v>2357</v>
      </c>
      <c r="C134" s="55" t="s">
        <v>2372</v>
      </c>
      <c r="D134" s="55" t="s">
        <v>2373</v>
      </c>
    </row>
    <row r="135" spans="1:4">
      <c r="A135" s="55">
        <v>134</v>
      </c>
      <c r="B135" s="55" t="s">
        <v>2357</v>
      </c>
      <c r="C135" s="55" t="s">
        <v>2374</v>
      </c>
      <c r="D135" s="55" t="s">
        <v>2375</v>
      </c>
    </row>
    <row r="136" spans="1:4">
      <c r="A136" s="55">
        <v>135</v>
      </c>
      <c r="B136" s="55" t="s">
        <v>2357</v>
      </c>
      <c r="C136" s="55" t="s">
        <v>2376</v>
      </c>
      <c r="D136" s="55" t="s">
        <v>2377</v>
      </c>
    </row>
    <row r="137" spans="1:4">
      <c r="A137" s="55">
        <v>136</v>
      </c>
      <c r="B137" s="55" t="s">
        <v>2357</v>
      </c>
      <c r="C137" s="55" t="s">
        <v>2378</v>
      </c>
      <c r="D137" s="55" t="s">
        <v>2379</v>
      </c>
    </row>
    <row r="138" spans="1:4">
      <c r="A138" s="55">
        <v>137</v>
      </c>
      <c r="B138" s="55" t="s">
        <v>2380</v>
      </c>
      <c r="C138" s="55" t="s">
        <v>2382</v>
      </c>
      <c r="D138" s="55" t="s">
        <v>2383</v>
      </c>
    </row>
    <row r="139" spans="1:4">
      <c r="A139" s="55">
        <v>138</v>
      </c>
      <c r="B139" s="55" t="s">
        <v>2380</v>
      </c>
      <c r="C139" s="55" t="s">
        <v>2384</v>
      </c>
      <c r="D139" s="55" t="s">
        <v>2385</v>
      </c>
    </row>
    <row r="140" spans="1:4">
      <c r="A140" s="55">
        <v>139</v>
      </c>
      <c r="B140" s="55" t="s">
        <v>2380</v>
      </c>
      <c r="C140" s="55" t="s">
        <v>2380</v>
      </c>
      <c r="D140" s="55" t="s">
        <v>2381</v>
      </c>
    </row>
    <row r="141" spans="1:4">
      <c r="A141" s="55">
        <v>140</v>
      </c>
      <c r="B141" s="55" t="s">
        <v>2380</v>
      </c>
      <c r="C141" s="55" t="s">
        <v>2386</v>
      </c>
      <c r="D141" s="55" t="s">
        <v>2387</v>
      </c>
    </row>
    <row r="142" spans="1:4">
      <c r="A142" s="55">
        <v>141</v>
      </c>
      <c r="B142" s="55" t="s">
        <v>2380</v>
      </c>
      <c r="C142" s="55" t="s">
        <v>2388</v>
      </c>
      <c r="D142" s="55" t="s">
        <v>2389</v>
      </c>
    </row>
    <row r="143" spans="1:4">
      <c r="A143" s="55">
        <v>142</v>
      </c>
      <c r="B143" s="55" t="s">
        <v>2380</v>
      </c>
      <c r="C143" s="55" t="s">
        <v>2390</v>
      </c>
      <c r="D143" s="55" t="s">
        <v>2391</v>
      </c>
    </row>
    <row r="144" spans="1:4">
      <c r="A144" s="55">
        <v>143</v>
      </c>
      <c r="B144" s="55" t="s">
        <v>2380</v>
      </c>
      <c r="C144" s="55" t="s">
        <v>2392</v>
      </c>
      <c r="D144" s="55" t="s">
        <v>2393</v>
      </c>
    </row>
    <row r="145" spans="1:4">
      <c r="A145" s="55">
        <v>144</v>
      </c>
      <c r="B145" s="55" t="s">
        <v>2394</v>
      </c>
      <c r="C145" s="55" t="s">
        <v>2396</v>
      </c>
      <c r="D145" s="55" t="s">
        <v>2397</v>
      </c>
    </row>
    <row r="146" spans="1:4">
      <c r="A146" s="55">
        <v>145</v>
      </c>
      <c r="B146" s="55" t="s">
        <v>2394</v>
      </c>
      <c r="C146" s="55" t="s">
        <v>2398</v>
      </c>
      <c r="D146" s="55" t="s">
        <v>2399</v>
      </c>
    </row>
    <row r="147" spans="1:4">
      <c r="A147" s="55">
        <v>146</v>
      </c>
      <c r="B147" s="55" t="s">
        <v>2394</v>
      </c>
      <c r="C147" s="55" t="s">
        <v>2394</v>
      </c>
      <c r="D147" s="55" t="s">
        <v>2395</v>
      </c>
    </row>
    <row r="148" spans="1:4">
      <c r="A148" s="55">
        <v>147</v>
      </c>
      <c r="B148" s="55" t="s">
        <v>2394</v>
      </c>
      <c r="C148" s="55" t="s">
        <v>2400</v>
      </c>
      <c r="D148" s="55" t="s">
        <v>2401</v>
      </c>
    </row>
    <row r="149" spans="1:4">
      <c r="A149" s="55">
        <v>148</v>
      </c>
      <c r="B149" s="55" t="s">
        <v>2394</v>
      </c>
      <c r="C149" s="55" t="s">
        <v>2402</v>
      </c>
      <c r="D149" s="55" t="s">
        <v>2403</v>
      </c>
    </row>
    <row r="150" spans="1:4">
      <c r="A150" s="55">
        <v>149</v>
      </c>
      <c r="B150" s="55" t="s">
        <v>2394</v>
      </c>
      <c r="C150" s="55" t="s">
        <v>2404</v>
      </c>
      <c r="D150" s="55" t="s">
        <v>2405</v>
      </c>
    </row>
    <row r="151" spans="1:4">
      <c r="A151" s="55">
        <v>150</v>
      </c>
      <c r="B151" s="55" t="s">
        <v>2394</v>
      </c>
      <c r="C151" s="55" t="s">
        <v>2406</v>
      </c>
      <c r="D151" s="55" t="s">
        <v>2407</v>
      </c>
    </row>
    <row r="152" spans="1:4">
      <c r="A152" s="55">
        <v>151</v>
      </c>
      <c r="B152" s="55" t="s">
        <v>2394</v>
      </c>
      <c r="C152" s="55" t="s">
        <v>2408</v>
      </c>
      <c r="D152" s="55" t="s">
        <v>2409</v>
      </c>
    </row>
    <row r="153" spans="1:4">
      <c r="A153" s="55">
        <v>152</v>
      </c>
      <c r="B153" s="55" t="s">
        <v>2394</v>
      </c>
      <c r="C153" s="55" t="s">
        <v>2410</v>
      </c>
      <c r="D153" s="55" t="s">
        <v>2411</v>
      </c>
    </row>
    <row r="154" spans="1:4">
      <c r="A154" s="55">
        <v>153</v>
      </c>
      <c r="B154" s="55" t="s">
        <v>2394</v>
      </c>
      <c r="C154" s="55" t="s">
        <v>2412</v>
      </c>
      <c r="D154" s="55" t="s">
        <v>2413</v>
      </c>
    </row>
    <row r="155" spans="1:4">
      <c r="A155" s="55">
        <v>154</v>
      </c>
      <c r="B155" s="55" t="s">
        <v>2394</v>
      </c>
      <c r="C155" s="55" t="s">
        <v>2414</v>
      </c>
      <c r="D155" s="55" t="s">
        <v>2415</v>
      </c>
    </row>
    <row r="156" spans="1:4">
      <c r="A156" s="55">
        <v>155</v>
      </c>
      <c r="B156" s="55" t="s">
        <v>2394</v>
      </c>
      <c r="C156" s="55" t="s">
        <v>2416</v>
      </c>
      <c r="D156" s="55" t="s">
        <v>2417</v>
      </c>
    </row>
    <row r="157" spans="1:4">
      <c r="A157" s="55">
        <v>156</v>
      </c>
      <c r="B157" s="55" t="s">
        <v>2394</v>
      </c>
      <c r="C157" s="55" t="s">
        <v>2418</v>
      </c>
      <c r="D157" s="55" t="s">
        <v>2419</v>
      </c>
    </row>
    <row r="158" spans="1:4">
      <c r="A158" s="55">
        <v>157</v>
      </c>
      <c r="B158" s="55" t="s">
        <v>2420</v>
      </c>
      <c r="C158" s="55" t="s">
        <v>2422</v>
      </c>
      <c r="D158" s="55" t="s">
        <v>2423</v>
      </c>
    </row>
    <row r="159" spans="1:4">
      <c r="A159" s="55">
        <v>158</v>
      </c>
      <c r="B159" s="55" t="s">
        <v>2420</v>
      </c>
      <c r="C159" s="55" t="s">
        <v>2424</v>
      </c>
      <c r="D159" s="55" t="s">
        <v>2425</v>
      </c>
    </row>
    <row r="160" spans="1:4">
      <c r="A160" s="55">
        <v>159</v>
      </c>
      <c r="B160" s="55" t="s">
        <v>2420</v>
      </c>
      <c r="C160" s="55" t="s">
        <v>2420</v>
      </c>
      <c r="D160" s="55" t="s">
        <v>2421</v>
      </c>
    </row>
    <row r="161" spans="1:4">
      <c r="A161" s="55">
        <v>160</v>
      </c>
      <c r="B161" s="55" t="s">
        <v>2420</v>
      </c>
      <c r="C161" s="55" t="s">
        <v>2426</v>
      </c>
      <c r="D161" s="55" t="s">
        <v>2427</v>
      </c>
    </row>
    <row r="162" spans="1:4">
      <c r="A162" s="55">
        <v>161</v>
      </c>
      <c r="B162" s="55" t="s">
        <v>2420</v>
      </c>
      <c r="C162" s="55" t="s">
        <v>2428</v>
      </c>
      <c r="D162" s="55" t="s">
        <v>2429</v>
      </c>
    </row>
    <row r="163" spans="1:4">
      <c r="A163" s="55">
        <v>162</v>
      </c>
      <c r="B163" s="55" t="s">
        <v>2420</v>
      </c>
      <c r="C163" s="55" t="s">
        <v>2430</v>
      </c>
      <c r="D163" s="55" t="s">
        <v>2431</v>
      </c>
    </row>
    <row r="164" spans="1:4">
      <c r="A164" s="55">
        <v>163</v>
      </c>
      <c r="B164" s="55" t="s">
        <v>2420</v>
      </c>
      <c r="C164" s="55" t="s">
        <v>2432</v>
      </c>
      <c r="D164" s="55" t="s">
        <v>2433</v>
      </c>
    </row>
    <row r="165" spans="1:4">
      <c r="A165" s="55">
        <v>164</v>
      </c>
      <c r="B165" s="55" t="s">
        <v>2420</v>
      </c>
      <c r="C165" s="55" t="s">
        <v>2434</v>
      </c>
      <c r="D165" s="55" t="s">
        <v>2435</v>
      </c>
    </row>
    <row r="166" spans="1:4">
      <c r="A166" s="55">
        <v>165</v>
      </c>
      <c r="B166" s="55" t="s">
        <v>2420</v>
      </c>
      <c r="C166" s="55" t="s">
        <v>2436</v>
      </c>
      <c r="D166" s="55" t="s">
        <v>2437</v>
      </c>
    </row>
    <row r="167" spans="1:4">
      <c r="A167" s="55">
        <v>166</v>
      </c>
      <c r="B167" s="55" t="s">
        <v>2420</v>
      </c>
      <c r="C167" s="55" t="s">
        <v>2438</v>
      </c>
      <c r="D167" s="55" t="s">
        <v>2439</v>
      </c>
    </row>
    <row r="168" spans="1:4">
      <c r="A168" s="55">
        <v>167</v>
      </c>
      <c r="B168" s="55" t="s">
        <v>2420</v>
      </c>
      <c r="C168" s="55" t="s">
        <v>2440</v>
      </c>
      <c r="D168" s="55" t="s">
        <v>2441</v>
      </c>
    </row>
    <row r="169" spans="1:4">
      <c r="A169" s="55">
        <v>168</v>
      </c>
      <c r="B169" s="55" t="s">
        <v>2442</v>
      </c>
      <c r="C169" s="55" t="s">
        <v>2444</v>
      </c>
      <c r="D169" s="55" t="s">
        <v>2445</v>
      </c>
    </row>
    <row r="170" spans="1:4">
      <c r="A170" s="55">
        <v>169</v>
      </c>
      <c r="B170" s="55" t="s">
        <v>2442</v>
      </c>
      <c r="C170" s="55" t="s">
        <v>2366</v>
      </c>
      <c r="D170" s="55" t="s">
        <v>2446</v>
      </c>
    </row>
    <row r="171" spans="1:4">
      <c r="A171" s="55">
        <v>170</v>
      </c>
      <c r="B171" s="55" t="s">
        <v>2442</v>
      </c>
      <c r="C171" s="55" t="s">
        <v>2442</v>
      </c>
      <c r="D171" s="55" t="s">
        <v>2443</v>
      </c>
    </row>
    <row r="172" spans="1:4">
      <c r="A172" s="55">
        <v>171</v>
      </c>
      <c r="B172" s="55" t="s">
        <v>2442</v>
      </c>
      <c r="C172" s="55" t="s">
        <v>2447</v>
      </c>
      <c r="D172" s="55" t="s">
        <v>2448</v>
      </c>
    </row>
    <row r="173" spans="1:4">
      <c r="A173" s="55">
        <v>172</v>
      </c>
      <c r="B173" s="55" t="s">
        <v>2442</v>
      </c>
      <c r="C173" s="55" t="s">
        <v>2449</v>
      </c>
      <c r="D173" s="55" t="s">
        <v>2450</v>
      </c>
    </row>
    <row r="174" spans="1:4">
      <c r="A174" s="55">
        <v>173</v>
      </c>
      <c r="B174" s="55" t="s">
        <v>2442</v>
      </c>
      <c r="C174" s="55" t="s">
        <v>2451</v>
      </c>
      <c r="D174" s="55" t="s">
        <v>2452</v>
      </c>
    </row>
    <row r="175" spans="1:4">
      <c r="A175" s="55">
        <v>174</v>
      </c>
      <c r="B175" s="55" t="s">
        <v>2442</v>
      </c>
      <c r="C175" s="55" t="s">
        <v>2453</v>
      </c>
      <c r="D175" s="55" t="s">
        <v>2454</v>
      </c>
    </row>
    <row r="176" spans="1:4">
      <c r="A176" s="55">
        <v>175</v>
      </c>
      <c r="B176" s="55" t="s">
        <v>2455</v>
      </c>
      <c r="C176" s="55" t="s">
        <v>2455</v>
      </c>
      <c r="D176" s="55" t="s">
        <v>2456</v>
      </c>
    </row>
    <row r="177" spans="1:4">
      <c r="A177" s="55">
        <v>176</v>
      </c>
      <c r="B177" s="55" t="s">
        <v>2457</v>
      </c>
      <c r="C177" s="55" t="s">
        <v>2459</v>
      </c>
      <c r="D177" s="55" t="s">
        <v>2460</v>
      </c>
    </row>
    <row r="178" spans="1:4">
      <c r="A178" s="55">
        <v>177</v>
      </c>
      <c r="B178" s="55" t="s">
        <v>2457</v>
      </c>
      <c r="C178" s="55" t="s">
        <v>2461</v>
      </c>
      <c r="D178" s="55" t="s">
        <v>2462</v>
      </c>
    </row>
    <row r="179" spans="1:4">
      <c r="A179" s="55">
        <v>178</v>
      </c>
      <c r="B179" s="55" t="s">
        <v>2457</v>
      </c>
      <c r="C179" s="55" t="s">
        <v>2463</v>
      </c>
      <c r="D179" s="55" t="s">
        <v>2464</v>
      </c>
    </row>
    <row r="180" spans="1:4">
      <c r="A180" s="55">
        <v>179</v>
      </c>
      <c r="B180" s="55" t="s">
        <v>2457</v>
      </c>
      <c r="C180" s="55" t="s">
        <v>2465</v>
      </c>
      <c r="D180" s="55" t="s">
        <v>2466</v>
      </c>
    </row>
    <row r="181" spans="1:4">
      <c r="A181" s="55">
        <v>180</v>
      </c>
      <c r="B181" s="55" t="s">
        <v>2457</v>
      </c>
      <c r="C181" s="55" t="s">
        <v>2457</v>
      </c>
      <c r="D181" s="55" t="s">
        <v>2458</v>
      </c>
    </row>
    <row r="182" spans="1:4">
      <c r="A182" s="55">
        <v>181</v>
      </c>
      <c r="B182" s="55" t="s">
        <v>2457</v>
      </c>
      <c r="C182" s="55" t="s">
        <v>2467</v>
      </c>
      <c r="D182" s="55" t="s">
        <v>2468</v>
      </c>
    </row>
    <row r="183" spans="1:4">
      <c r="A183" s="55">
        <v>182</v>
      </c>
      <c r="B183" s="55" t="s">
        <v>2469</v>
      </c>
      <c r="C183" s="55" t="s">
        <v>2471</v>
      </c>
      <c r="D183" s="55" t="s">
        <v>2472</v>
      </c>
    </row>
    <row r="184" spans="1:4">
      <c r="A184" s="55">
        <v>183</v>
      </c>
      <c r="B184" s="55" t="s">
        <v>2469</v>
      </c>
      <c r="C184" s="55" t="s">
        <v>2473</v>
      </c>
      <c r="D184" s="55" t="s">
        <v>2474</v>
      </c>
    </row>
    <row r="185" spans="1:4">
      <c r="A185" s="55">
        <v>184</v>
      </c>
      <c r="B185" s="55" t="s">
        <v>2469</v>
      </c>
      <c r="C185" s="55" t="s">
        <v>2475</v>
      </c>
      <c r="D185" s="55" t="s">
        <v>2476</v>
      </c>
    </row>
    <row r="186" spans="1:4">
      <c r="A186" s="55">
        <v>185</v>
      </c>
      <c r="B186" s="55" t="s">
        <v>2469</v>
      </c>
      <c r="C186" s="55" t="s">
        <v>2469</v>
      </c>
      <c r="D186" s="55" t="s">
        <v>2470</v>
      </c>
    </row>
    <row r="187" spans="1:4">
      <c r="A187" s="55">
        <v>186</v>
      </c>
      <c r="B187" s="55" t="s">
        <v>2469</v>
      </c>
      <c r="C187" s="55" t="s">
        <v>2477</v>
      </c>
      <c r="D187" s="55" t="s">
        <v>2478</v>
      </c>
    </row>
    <row r="188" spans="1:4">
      <c r="A188" s="55">
        <v>187</v>
      </c>
      <c r="B188" s="55" t="s">
        <v>2469</v>
      </c>
      <c r="C188" s="55" t="s">
        <v>2479</v>
      </c>
      <c r="D188" s="55" t="s">
        <v>2480</v>
      </c>
    </row>
    <row r="189" spans="1:4">
      <c r="A189" s="55">
        <v>188</v>
      </c>
      <c r="B189" s="55" t="s">
        <v>2469</v>
      </c>
      <c r="C189" s="55" t="s">
        <v>2481</v>
      </c>
      <c r="D189" s="55" t="s">
        <v>2482</v>
      </c>
    </row>
    <row r="190" spans="1:4">
      <c r="A190" s="55">
        <v>189</v>
      </c>
      <c r="B190" s="55" t="s">
        <v>2483</v>
      </c>
      <c r="C190" s="55" t="s">
        <v>2485</v>
      </c>
      <c r="D190" s="55" t="s">
        <v>2486</v>
      </c>
    </row>
    <row r="191" spans="1:4">
      <c r="A191" s="55">
        <v>190</v>
      </c>
      <c r="B191" s="55" t="s">
        <v>2483</v>
      </c>
      <c r="C191" s="55" t="s">
        <v>2483</v>
      </c>
      <c r="D191" s="55" t="s">
        <v>2484</v>
      </c>
    </row>
    <row r="192" spans="1:4">
      <c r="A192" s="55">
        <v>191</v>
      </c>
      <c r="B192" s="55" t="s">
        <v>2483</v>
      </c>
      <c r="C192" s="55" t="s">
        <v>2487</v>
      </c>
      <c r="D192" s="55" t="s">
        <v>2488</v>
      </c>
    </row>
    <row r="193" spans="1:4">
      <c r="A193" s="55">
        <v>192</v>
      </c>
      <c r="B193" s="55" t="s">
        <v>2483</v>
      </c>
      <c r="C193" s="55" t="s">
        <v>2489</v>
      </c>
      <c r="D193" s="55" t="s">
        <v>2490</v>
      </c>
    </row>
    <row r="194" spans="1:4">
      <c r="A194" s="55">
        <v>193</v>
      </c>
      <c r="B194" s="55" t="s">
        <v>2483</v>
      </c>
      <c r="C194" s="55" t="s">
        <v>2491</v>
      </c>
      <c r="D194" s="55" t="s">
        <v>2492</v>
      </c>
    </row>
    <row r="195" spans="1:4">
      <c r="A195" s="55">
        <v>194</v>
      </c>
      <c r="B195" s="55" t="s">
        <v>2483</v>
      </c>
      <c r="C195" s="55" t="s">
        <v>2493</v>
      </c>
      <c r="D195" s="55" t="s">
        <v>2494</v>
      </c>
    </row>
    <row r="196" spans="1:4">
      <c r="A196" s="55">
        <v>195</v>
      </c>
      <c r="B196" s="55" t="s">
        <v>2483</v>
      </c>
      <c r="C196" s="55" t="s">
        <v>2495</v>
      </c>
      <c r="D196" s="55" t="s">
        <v>2496</v>
      </c>
    </row>
    <row r="197" spans="1:4">
      <c r="A197" s="55">
        <v>196</v>
      </c>
      <c r="B197" s="55" t="s">
        <v>2497</v>
      </c>
      <c r="C197" s="55" t="s">
        <v>2499</v>
      </c>
      <c r="D197" s="55" t="s">
        <v>2500</v>
      </c>
    </row>
    <row r="198" spans="1:4">
      <c r="A198" s="55">
        <v>197</v>
      </c>
      <c r="B198" s="55" t="s">
        <v>2497</v>
      </c>
      <c r="C198" s="55" t="s">
        <v>2501</v>
      </c>
      <c r="D198" s="55" t="s">
        <v>2502</v>
      </c>
    </row>
    <row r="199" spans="1:4">
      <c r="A199" s="55">
        <v>198</v>
      </c>
      <c r="B199" s="55" t="s">
        <v>2497</v>
      </c>
      <c r="C199" s="55" t="s">
        <v>2503</v>
      </c>
      <c r="D199" s="55" t="s">
        <v>2504</v>
      </c>
    </row>
    <row r="200" spans="1:4">
      <c r="A200" s="55">
        <v>199</v>
      </c>
      <c r="B200" s="55" t="s">
        <v>2497</v>
      </c>
      <c r="C200" s="55" t="s">
        <v>2505</v>
      </c>
      <c r="D200" s="55" t="s">
        <v>2506</v>
      </c>
    </row>
    <row r="201" spans="1:4">
      <c r="A201" s="55">
        <v>200</v>
      </c>
      <c r="B201" s="55" t="s">
        <v>2497</v>
      </c>
      <c r="C201" s="55" t="s">
        <v>2497</v>
      </c>
      <c r="D201" s="55" t="s">
        <v>2498</v>
      </c>
    </row>
    <row r="202" spans="1:4">
      <c r="A202" s="55">
        <v>201</v>
      </c>
      <c r="B202" s="55" t="s">
        <v>2497</v>
      </c>
      <c r="C202" s="55" t="s">
        <v>2507</v>
      </c>
      <c r="D202" s="55" t="s">
        <v>2508</v>
      </c>
    </row>
    <row r="203" spans="1:4">
      <c r="A203" s="55">
        <v>202</v>
      </c>
      <c r="B203" s="55" t="s">
        <v>2497</v>
      </c>
      <c r="C203" s="55" t="s">
        <v>2509</v>
      </c>
      <c r="D203" s="55" t="s">
        <v>2510</v>
      </c>
    </row>
    <row r="204" spans="1:4">
      <c r="A204" s="55">
        <v>203</v>
      </c>
      <c r="B204" s="55" t="s">
        <v>2497</v>
      </c>
      <c r="C204" s="55" t="s">
        <v>2511</v>
      </c>
      <c r="D204" s="55" t="s">
        <v>2512</v>
      </c>
    </row>
    <row r="205" spans="1:4">
      <c r="A205" s="55">
        <v>204</v>
      </c>
      <c r="B205" s="55" t="s">
        <v>2497</v>
      </c>
      <c r="C205" s="55" t="s">
        <v>2513</v>
      </c>
      <c r="D205" s="55" t="s">
        <v>2514</v>
      </c>
    </row>
    <row r="206" spans="1:4">
      <c r="A206" s="55">
        <v>205</v>
      </c>
      <c r="B206" s="55" t="s">
        <v>2497</v>
      </c>
      <c r="C206" s="55" t="s">
        <v>2515</v>
      </c>
      <c r="D206" s="55" t="s">
        <v>2516</v>
      </c>
    </row>
    <row r="207" spans="1:4">
      <c r="A207" s="55">
        <v>206</v>
      </c>
      <c r="B207" s="55" t="s">
        <v>2497</v>
      </c>
      <c r="C207" s="55" t="s">
        <v>2517</v>
      </c>
      <c r="D207" s="55" t="s">
        <v>2518</v>
      </c>
    </row>
    <row r="208" spans="1:4">
      <c r="A208" s="55">
        <v>207</v>
      </c>
      <c r="B208" s="55" t="s">
        <v>2497</v>
      </c>
      <c r="C208" s="55" t="s">
        <v>2519</v>
      </c>
      <c r="D208" s="55" t="s">
        <v>2520</v>
      </c>
    </row>
    <row r="209" spans="1:4">
      <c r="A209" s="55">
        <v>208</v>
      </c>
      <c r="B209" s="55" t="s">
        <v>2497</v>
      </c>
      <c r="C209" s="55" t="s">
        <v>2521</v>
      </c>
      <c r="D209" s="55" t="s">
        <v>2522</v>
      </c>
    </row>
    <row r="210" spans="1:4">
      <c r="A210" s="55">
        <v>209</v>
      </c>
      <c r="B210" s="55" t="s">
        <v>2523</v>
      </c>
      <c r="C210" s="55" t="s">
        <v>2525</v>
      </c>
      <c r="D210" s="55" t="s">
        <v>2526</v>
      </c>
    </row>
    <row r="211" spans="1:4">
      <c r="A211" s="55">
        <v>210</v>
      </c>
      <c r="B211" s="55" t="s">
        <v>2523</v>
      </c>
      <c r="C211" s="55" t="s">
        <v>2527</v>
      </c>
      <c r="D211" s="55" t="s">
        <v>2528</v>
      </c>
    </row>
    <row r="212" spans="1:4">
      <c r="A212" s="55">
        <v>211</v>
      </c>
      <c r="B212" s="55" t="s">
        <v>2523</v>
      </c>
      <c r="C212" s="55" t="s">
        <v>2529</v>
      </c>
      <c r="D212" s="55" t="s">
        <v>2530</v>
      </c>
    </row>
    <row r="213" spans="1:4">
      <c r="A213" s="55">
        <v>212</v>
      </c>
      <c r="B213" s="55" t="s">
        <v>2523</v>
      </c>
      <c r="C213" s="55" t="s">
        <v>2531</v>
      </c>
      <c r="D213" s="55" t="s">
        <v>2532</v>
      </c>
    </row>
    <row r="214" spans="1:4">
      <c r="A214" s="55">
        <v>213</v>
      </c>
      <c r="B214" s="55" t="s">
        <v>2523</v>
      </c>
      <c r="C214" s="55" t="s">
        <v>2533</v>
      </c>
      <c r="D214" s="55" t="s">
        <v>2534</v>
      </c>
    </row>
    <row r="215" spans="1:4">
      <c r="A215" s="55">
        <v>214</v>
      </c>
      <c r="B215" s="55" t="s">
        <v>2523</v>
      </c>
      <c r="C215" s="55" t="s">
        <v>2535</v>
      </c>
      <c r="D215" s="55" t="s">
        <v>2536</v>
      </c>
    </row>
    <row r="216" spans="1:4">
      <c r="A216" s="55">
        <v>215</v>
      </c>
      <c r="B216" s="55" t="s">
        <v>2523</v>
      </c>
      <c r="C216" s="55" t="s">
        <v>2537</v>
      </c>
      <c r="D216" s="55" t="s">
        <v>2538</v>
      </c>
    </row>
    <row r="217" spans="1:4">
      <c r="A217" s="55">
        <v>216</v>
      </c>
      <c r="B217" s="55" t="s">
        <v>2523</v>
      </c>
      <c r="C217" s="55" t="s">
        <v>2523</v>
      </c>
      <c r="D217" s="55" t="s">
        <v>2524</v>
      </c>
    </row>
    <row r="218" spans="1:4">
      <c r="A218" s="55">
        <v>217</v>
      </c>
      <c r="B218" s="55" t="s">
        <v>2523</v>
      </c>
      <c r="C218" s="55" t="s">
        <v>2539</v>
      </c>
      <c r="D218" s="55" t="s">
        <v>2540</v>
      </c>
    </row>
    <row r="219" spans="1:4">
      <c r="A219" s="55">
        <v>218</v>
      </c>
      <c r="B219" s="55" t="s">
        <v>2523</v>
      </c>
      <c r="C219" s="55" t="s">
        <v>2541</v>
      </c>
      <c r="D219" s="55" t="s">
        <v>2542</v>
      </c>
    </row>
    <row r="220" spans="1:4">
      <c r="A220" s="55">
        <v>219</v>
      </c>
      <c r="B220" s="55" t="s">
        <v>2523</v>
      </c>
      <c r="C220" s="55" t="s">
        <v>2543</v>
      </c>
      <c r="D220" s="55" t="s">
        <v>2544</v>
      </c>
    </row>
    <row r="221" spans="1:4">
      <c r="A221" s="55">
        <v>220</v>
      </c>
      <c r="B221" s="55" t="s">
        <v>2523</v>
      </c>
      <c r="C221" s="55" t="s">
        <v>2545</v>
      </c>
      <c r="D221" s="55" t="s">
        <v>2546</v>
      </c>
    </row>
    <row r="222" spans="1:4">
      <c r="A222" s="55">
        <v>221</v>
      </c>
      <c r="B222" s="55" t="s">
        <v>2523</v>
      </c>
      <c r="C222" s="55" t="s">
        <v>2547</v>
      </c>
      <c r="D222" s="55" t="s">
        <v>2548</v>
      </c>
    </row>
    <row r="223" spans="1:4">
      <c r="A223" s="55">
        <v>222</v>
      </c>
      <c r="B223" s="55" t="s">
        <v>2523</v>
      </c>
      <c r="C223" s="55" t="s">
        <v>2152</v>
      </c>
      <c r="D223" s="55" t="s">
        <v>2549</v>
      </c>
    </row>
    <row r="224" spans="1:4">
      <c r="A224" s="55">
        <v>223</v>
      </c>
      <c r="B224" s="55" t="s">
        <v>2523</v>
      </c>
      <c r="C224" s="55" t="s">
        <v>2550</v>
      </c>
      <c r="D224" s="55" t="s">
        <v>2551</v>
      </c>
    </row>
    <row r="225" spans="1:4">
      <c r="A225" s="55">
        <v>224</v>
      </c>
      <c r="B225" s="55" t="s">
        <v>2552</v>
      </c>
      <c r="C225" s="55" t="s">
        <v>2554</v>
      </c>
      <c r="D225" s="55" t="s">
        <v>2555</v>
      </c>
    </row>
    <row r="226" spans="1:4">
      <c r="A226" s="55">
        <v>225</v>
      </c>
      <c r="B226" s="55" t="s">
        <v>2552</v>
      </c>
      <c r="C226" s="55" t="s">
        <v>2556</v>
      </c>
      <c r="D226" s="55" t="s">
        <v>2557</v>
      </c>
    </row>
    <row r="227" spans="1:4">
      <c r="A227" s="55">
        <v>226</v>
      </c>
      <c r="B227" s="55" t="s">
        <v>2552</v>
      </c>
      <c r="C227" s="55" t="s">
        <v>2558</v>
      </c>
      <c r="D227" s="55" t="s">
        <v>2559</v>
      </c>
    </row>
    <row r="228" spans="1:4">
      <c r="A228" s="55">
        <v>227</v>
      </c>
      <c r="B228" s="55" t="s">
        <v>2552</v>
      </c>
      <c r="C228" s="55" t="s">
        <v>2560</v>
      </c>
      <c r="D228" s="55" t="s">
        <v>2561</v>
      </c>
    </row>
    <row r="229" spans="1:4">
      <c r="A229" s="55">
        <v>228</v>
      </c>
      <c r="B229" s="55" t="s">
        <v>2552</v>
      </c>
      <c r="C229" s="55" t="s">
        <v>2236</v>
      </c>
      <c r="D229" s="55" t="s">
        <v>2562</v>
      </c>
    </row>
    <row r="230" spans="1:4">
      <c r="A230" s="55">
        <v>229</v>
      </c>
      <c r="B230" s="55" t="s">
        <v>2552</v>
      </c>
      <c r="C230" s="55" t="s">
        <v>2552</v>
      </c>
      <c r="D230" s="55" t="s">
        <v>2553</v>
      </c>
    </row>
    <row r="231" spans="1:4">
      <c r="A231" s="55">
        <v>230</v>
      </c>
      <c r="B231" s="55" t="s">
        <v>2552</v>
      </c>
      <c r="C231" s="55" t="s">
        <v>2563</v>
      </c>
      <c r="D231" s="55" t="s">
        <v>2564</v>
      </c>
    </row>
    <row r="232" spans="1:4">
      <c r="A232" s="55">
        <v>231</v>
      </c>
      <c r="B232" s="55" t="s">
        <v>2552</v>
      </c>
      <c r="C232" s="55" t="s">
        <v>2565</v>
      </c>
      <c r="D232" s="55" t="s">
        <v>2566</v>
      </c>
    </row>
    <row r="233" spans="1:4">
      <c r="A233" s="55">
        <v>232</v>
      </c>
      <c r="B233" s="55" t="s">
        <v>2552</v>
      </c>
      <c r="C233" s="55" t="s">
        <v>2567</v>
      </c>
      <c r="D233" s="55" t="s">
        <v>2568</v>
      </c>
    </row>
    <row r="234" spans="1:4">
      <c r="A234" s="55">
        <v>233</v>
      </c>
      <c r="B234" s="55" t="s">
        <v>2569</v>
      </c>
      <c r="C234" s="55" t="s">
        <v>2571</v>
      </c>
      <c r="D234" s="55" t="s">
        <v>2572</v>
      </c>
    </row>
    <row r="235" spans="1:4">
      <c r="A235" s="55">
        <v>234</v>
      </c>
      <c r="B235" s="55" t="s">
        <v>2569</v>
      </c>
      <c r="C235" s="55" t="s">
        <v>2573</v>
      </c>
      <c r="D235" s="55" t="s">
        <v>2574</v>
      </c>
    </row>
    <row r="236" spans="1:4">
      <c r="A236" s="55">
        <v>235</v>
      </c>
      <c r="B236" s="55" t="s">
        <v>2569</v>
      </c>
      <c r="C236" s="55" t="s">
        <v>2575</v>
      </c>
      <c r="D236" s="55" t="s">
        <v>2576</v>
      </c>
    </row>
    <row r="237" spans="1:4">
      <c r="A237" s="55">
        <v>236</v>
      </c>
      <c r="B237" s="55" t="s">
        <v>2569</v>
      </c>
      <c r="C237" s="55" t="s">
        <v>2577</v>
      </c>
      <c r="D237" s="55" t="s">
        <v>2578</v>
      </c>
    </row>
    <row r="238" spans="1:4">
      <c r="A238" s="55">
        <v>237</v>
      </c>
      <c r="B238" s="55" t="s">
        <v>2569</v>
      </c>
      <c r="C238" s="55" t="s">
        <v>2579</v>
      </c>
      <c r="D238" s="55" t="s">
        <v>2580</v>
      </c>
    </row>
    <row r="239" spans="1:4">
      <c r="A239" s="55">
        <v>238</v>
      </c>
      <c r="B239" s="55" t="s">
        <v>2569</v>
      </c>
      <c r="C239" s="55" t="s">
        <v>2581</v>
      </c>
      <c r="D239" s="55" t="s">
        <v>2582</v>
      </c>
    </row>
    <row r="240" spans="1:4">
      <c r="A240" s="55">
        <v>239</v>
      </c>
      <c r="B240" s="55" t="s">
        <v>2569</v>
      </c>
      <c r="C240" s="55" t="s">
        <v>2583</v>
      </c>
      <c r="D240" s="55" t="s">
        <v>2584</v>
      </c>
    </row>
    <row r="241" spans="1:4">
      <c r="A241" s="55">
        <v>240</v>
      </c>
      <c r="B241" s="55" t="s">
        <v>2569</v>
      </c>
      <c r="C241" s="55" t="s">
        <v>2585</v>
      </c>
      <c r="D241" s="55" t="s">
        <v>2586</v>
      </c>
    </row>
    <row r="242" spans="1:4">
      <c r="A242" s="55">
        <v>241</v>
      </c>
      <c r="B242" s="55" t="s">
        <v>2569</v>
      </c>
      <c r="C242" s="55" t="s">
        <v>2569</v>
      </c>
      <c r="D242" s="55" t="s">
        <v>2570</v>
      </c>
    </row>
    <row r="243" spans="1:4">
      <c r="A243" s="55">
        <v>242</v>
      </c>
      <c r="B243" s="55" t="s">
        <v>2569</v>
      </c>
      <c r="C243" s="55" t="s">
        <v>2587</v>
      </c>
      <c r="D243" s="55" t="s">
        <v>2588</v>
      </c>
    </row>
    <row r="244" spans="1:4">
      <c r="A244" s="55">
        <v>243</v>
      </c>
      <c r="B244" s="55" t="s">
        <v>2589</v>
      </c>
      <c r="C244" s="55" t="s">
        <v>2589</v>
      </c>
      <c r="D244" s="55" t="s">
        <v>2590</v>
      </c>
    </row>
    <row r="245" spans="1:4">
      <c r="A245" s="55">
        <v>244</v>
      </c>
      <c r="B245" s="55" t="s">
        <v>2591</v>
      </c>
      <c r="C245" s="55" t="s">
        <v>2593</v>
      </c>
      <c r="D245" s="55" t="s">
        <v>2594</v>
      </c>
    </row>
    <row r="246" spans="1:4">
      <c r="A246" s="55">
        <v>245</v>
      </c>
      <c r="B246" s="55" t="s">
        <v>2591</v>
      </c>
      <c r="C246" s="55" t="s">
        <v>2595</v>
      </c>
      <c r="D246" s="55" t="s">
        <v>2596</v>
      </c>
    </row>
    <row r="247" spans="1:4">
      <c r="A247" s="55">
        <v>246</v>
      </c>
      <c r="B247" s="55" t="s">
        <v>2591</v>
      </c>
      <c r="C247" s="55" t="s">
        <v>2597</v>
      </c>
      <c r="D247" s="55" t="s">
        <v>2598</v>
      </c>
    </row>
    <row r="248" spans="1:4">
      <c r="A248" s="55">
        <v>247</v>
      </c>
      <c r="B248" s="55" t="s">
        <v>2591</v>
      </c>
      <c r="C248" s="55" t="s">
        <v>2599</v>
      </c>
      <c r="D248" s="55" t="s">
        <v>2600</v>
      </c>
    </row>
    <row r="249" spans="1:4">
      <c r="A249" s="55">
        <v>248</v>
      </c>
      <c r="B249" s="55" t="s">
        <v>2591</v>
      </c>
      <c r="C249" s="55" t="s">
        <v>2601</v>
      </c>
      <c r="D249" s="55" t="s">
        <v>2602</v>
      </c>
    </row>
    <row r="250" spans="1:4">
      <c r="A250" s="55">
        <v>249</v>
      </c>
      <c r="B250" s="55" t="s">
        <v>2591</v>
      </c>
      <c r="C250" s="55" t="s">
        <v>2603</v>
      </c>
      <c r="D250" s="55" t="s">
        <v>2604</v>
      </c>
    </row>
    <row r="251" spans="1:4">
      <c r="A251" s="55">
        <v>250</v>
      </c>
      <c r="B251" s="55" t="s">
        <v>2591</v>
      </c>
      <c r="C251" s="55" t="s">
        <v>2605</v>
      </c>
      <c r="D251" s="55" t="s">
        <v>2606</v>
      </c>
    </row>
    <row r="252" spans="1:4">
      <c r="A252" s="55">
        <v>251</v>
      </c>
      <c r="B252" s="55" t="s">
        <v>2591</v>
      </c>
      <c r="C252" s="55" t="s">
        <v>2607</v>
      </c>
      <c r="D252" s="55" t="s">
        <v>2608</v>
      </c>
    </row>
    <row r="253" spans="1:4">
      <c r="A253" s="55">
        <v>252</v>
      </c>
      <c r="B253" s="55" t="s">
        <v>2591</v>
      </c>
      <c r="C253" s="55" t="s">
        <v>2591</v>
      </c>
      <c r="D253" s="55" t="s">
        <v>2592</v>
      </c>
    </row>
    <row r="254" spans="1:4">
      <c r="A254" s="55">
        <v>253</v>
      </c>
      <c r="B254" s="55" t="s">
        <v>2591</v>
      </c>
      <c r="C254" s="55" t="s">
        <v>2609</v>
      </c>
      <c r="D254" s="55" t="s">
        <v>2610</v>
      </c>
    </row>
    <row r="255" spans="1:4">
      <c r="A255" s="55">
        <v>254</v>
      </c>
      <c r="B255" s="55" t="s">
        <v>2591</v>
      </c>
      <c r="C255" s="55" t="s">
        <v>2611</v>
      </c>
      <c r="D255" s="55" t="s">
        <v>2612</v>
      </c>
    </row>
    <row r="256" spans="1:4">
      <c r="A256" s="55">
        <v>255</v>
      </c>
      <c r="B256" s="55" t="s">
        <v>2613</v>
      </c>
      <c r="C256" s="55" t="s">
        <v>2613</v>
      </c>
      <c r="D256" s="55" t="s">
        <v>2614</v>
      </c>
    </row>
    <row r="257" spans="1:4">
      <c r="A257" s="55">
        <v>256</v>
      </c>
      <c r="B257" s="55" t="s">
        <v>2615</v>
      </c>
      <c r="C257" s="55" t="s">
        <v>2617</v>
      </c>
      <c r="D257" s="55" t="s">
        <v>2618</v>
      </c>
    </row>
    <row r="258" spans="1:4">
      <c r="A258" s="55">
        <v>257</v>
      </c>
      <c r="B258" s="55" t="s">
        <v>2615</v>
      </c>
      <c r="C258" s="55" t="s">
        <v>2619</v>
      </c>
      <c r="D258" s="55" t="s">
        <v>2620</v>
      </c>
    </row>
    <row r="259" spans="1:4">
      <c r="A259" s="55">
        <v>258</v>
      </c>
      <c r="B259" s="55" t="s">
        <v>2615</v>
      </c>
      <c r="C259" s="55" t="s">
        <v>2621</v>
      </c>
      <c r="D259" s="55" t="s">
        <v>2622</v>
      </c>
    </row>
    <row r="260" spans="1:4">
      <c r="A260" s="55">
        <v>259</v>
      </c>
      <c r="B260" s="55" t="s">
        <v>2615</v>
      </c>
      <c r="C260" s="55" t="s">
        <v>2339</v>
      </c>
      <c r="D260" s="55" t="s">
        <v>2623</v>
      </c>
    </row>
    <row r="261" spans="1:4">
      <c r="A261" s="55">
        <v>260</v>
      </c>
      <c r="B261" s="55" t="s">
        <v>2615</v>
      </c>
      <c r="C261" s="55" t="s">
        <v>2624</v>
      </c>
      <c r="D261" s="55" t="s">
        <v>2625</v>
      </c>
    </row>
    <row r="262" spans="1:4">
      <c r="A262" s="55">
        <v>261</v>
      </c>
      <c r="B262" s="55" t="s">
        <v>2615</v>
      </c>
      <c r="C262" s="55" t="s">
        <v>2509</v>
      </c>
      <c r="D262" s="55" t="s">
        <v>2626</v>
      </c>
    </row>
    <row r="263" spans="1:4">
      <c r="A263" s="55">
        <v>262</v>
      </c>
      <c r="B263" s="55" t="s">
        <v>2615</v>
      </c>
      <c r="C263" s="55" t="s">
        <v>2627</v>
      </c>
      <c r="D263" s="55" t="s">
        <v>2628</v>
      </c>
    </row>
    <row r="264" spans="1:4">
      <c r="A264" s="55">
        <v>263</v>
      </c>
      <c r="B264" s="55" t="s">
        <v>2615</v>
      </c>
      <c r="C264" s="55" t="s">
        <v>2629</v>
      </c>
      <c r="D264" s="55" t="s">
        <v>2630</v>
      </c>
    </row>
    <row r="265" spans="1:4">
      <c r="A265" s="55">
        <v>264</v>
      </c>
      <c r="B265" s="55" t="s">
        <v>2615</v>
      </c>
      <c r="C265" s="55" t="s">
        <v>2631</v>
      </c>
      <c r="D265" s="55" t="s">
        <v>2632</v>
      </c>
    </row>
    <row r="266" spans="1:4">
      <c r="A266" s="55">
        <v>265</v>
      </c>
      <c r="B266" s="55" t="s">
        <v>2615</v>
      </c>
      <c r="C266" s="55" t="s">
        <v>2615</v>
      </c>
      <c r="D266" s="55" t="s">
        <v>2616</v>
      </c>
    </row>
    <row r="267" spans="1:4">
      <c r="A267" s="55">
        <v>266</v>
      </c>
      <c r="B267" s="55" t="s">
        <v>2615</v>
      </c>
      <c r="C267" s="55" t="s">
        <v>2633</v>
      </c>
      <c r="D267" s="55" t="s">
        <v>2634</v>
      </c>
    </row>
    <row r="268" spans="1:4">
      <c r="A268" s="55">
        <v>267</v>
      </c>
      <c r="B268" s="55" t="s">
        <v>2615</v>
      </c>
      <c r="C268" s="55" t="s">
        <v>2635</v>
      </c>
      <c r="D268" s="55" t="s">
        <v>2636</v>
      </c>
    </row>
    <row r="269" spans="1:4">
      <c r="A269" s="55">
        <v>268</v>
      </c>
      <c r="B269" s="55" t="s">
        <v>2615</v>
      </c>
      <c r="C269" s="55" t="s">
        <v>2637</v>
      </c>
      <c r="D269" s="55" t="s">
        <v>2638</v>
      </c>
    </row>
    <row r="270" spans="1:4">
      <c r="A270" s="55">
        <v>269</v>
      </c>
      <c r="B270" s="55" t="s">
        <v>2639</v>
      </c>
      <c r="C270" s="55" t="s">
        <v>2641</v>
      </c>
      <c r="D270" s="55" t="s">
        <v>2642</v>
      </c>
    </row>
    <row r="271" spans="1:4">
      <c r="A271" s="55">
        <v>270</v>
      </c>
      <c r="B271" s="55" t="s">
        <v>2639</v>
      </c>
      <c r="C271" s="55" t="s">
        <v>2643</v>
      </c>
      <c r="D271" s="55" t="s">
        <v>2644</v>
      </c>
    </row>
    <row r="272" spans="1:4">
      <c r="A272" s="55">
        <v>271</v>
      </c>
      <c r="B272" s="55" t="s">
        <v>2639</v>
      </c>
      <c r="C272" s="55" t="s">
        <v>2645</v>
      </c>
      <c r="D272" s="55" t="s">
        <v>2646</v>
      </c>
    </row>
    <row r="273" spans="1:4">
      <c r="A273" s="55">
        <v>272</v>
      </c>
      <c r="B273" s="55" t="s">
        <v>2639</v>
      </c>
      <c r="C273" s="55" t="s">
        <v>2507</v>
      </c>
      <c r="D273" s="55" t="s">
        <v>2647</v>
      </c>
    </row>
    <row r="274" spans="1:4">
      <c r="A274" s="55">
        <v>273</v>
      </c>
      <c r="B274" s="55" t="s">
        <v>2639</v>
      </c>
      <c r="C274" s="55" t="s">
        <v>2648</v>
      </c>
      <c r="D274" s="55" t="s">
        <v>2649</v>
      </c>
    </row>
    <row r="275" spans="1:4">
      <c r="A275" s="55">
        <v>274</v>
      </c>
      <c r="B275" s="55" t="s">
        <v>2639</v>
      </c>
      <c r="C275" s="55" t="s">
        <v>2650</v>
      </c>
      <c r="D275" s="55" t="s">
        <v>2651</v>
      </c>
    </row>
    <row r="276" spans="1:4">
      <c r="A276" s="55">
        <v>275</v>
      </c>
      <c r="B276" s="55" t="s">
        <v>2639</v>
      </c>
      <c r="C276" s="55" t="s">
        <v>2639</v>
      </c>
      <c r="D276" s="55" t="s">
        <v>2640</v>
      </c>
    </row>
    <row r="277" spans="1:4">
      <c r="A277" s="55">
        <v>276</v>
      </c>
      <c r="B277" s="55" t="s">
        <v>2639</v>
      </c>
      <c r="C277" s="55" t="s">
        <v>2652</v>
      </c>
      <c r="D277" s="55" t="s">
        <v>2653</v>
      </c>
    </row>
    <row r="278" spans="1:4">
      <c r="A278" s="55">
        <v>277</v>
      </c>
      <c r="B278" s="55" t="s">
        <v>2639</v>
      </c>
      <c r="C278" s="55" t="s">
        <v>2654</v>
      </c>
      <c r="D278" s="55" t="s">
        <v>2655</v>
      </c>
    </row>
    <row r="279" spans="1:4">
      <c r="A279" s="55">
        <v>278</v>
      </c>
      <c r="B279" s="55" t="s">
        <v>2639</v>
      </c>
      <c r="C279" s="55" t="s">
        <v>2656</v>
      </c>
      <c r="D279" s="55" t="s">
        <v>2657</v>
      </c>
    </row>
    <row r="280" spans="1:4">
      <c r="A280" s="55">
        <v>279</v>
      </c>
      <c r="B280" s="55" t="s">
        <v>2658</v>
      </c>
      <c r="C280" s="55" t="s">
        <v>2658</v>
      </c>
      <c r="D280" s="55" t="s">
        <v>2659</v>
      </c>
    </row>
    <row r="281" spans="1:4">
      <c r="A281" s="55">
        <v>280</v>
      </c>
      <c r="B281" s="55" t="s">
        <v>2660</v>
      </c>
      <c r="C281" s="55" t="s">
        <v>2662</v>
      </c>
      <c r="D281" s="55" t="s">
        <v>2663</v>
      </c>
    </row>
    <row r="282" spans="1:4">
      <c r="A282" s="55">
        <v>281</v>
      </c>
      <c r="B282" s="55" t="s">
        <v>2660</v>
      </c>
      <c r="C282" s="55" t="s">
        <v>2664</v>
      </c>
      <c r="D282" s="55" t="s">
        <v>2665</v>
      </c>
    </row>
    <row r="283" spans="1:4">
      <c r="A283" s="55">
        <v>282</v>
      </c>
      <c r="B283" s="55" t="s">
        <v>2660</v>
      </c>
      <c r="C283" s="55" t="s">
        <v>2244</v>
      </c>
      <c r="D283" s="55" t="s">
        <v>2666</v>
      </c>
    </row>
    <row r="284" spans="1:4">
      <c r="A284" s="55">
        <v>283</v>
      </c>
      <c r="B284" s="55" t="s">
        <v>2660</v>
      </c>
      <c r="C284" s="55" t="s">
        <v>2667</v>
      </c>
      <c r="D284" s="55" t="s">
        <v>2668</v>
      </c>
    </row>
    <row r="285" spans="1:4">
      <c r="A285" s="55">
        <v>284</v>
      </c>
      <c r="B285" s="55" t="s">
        <v>2660</v>
      </c>
      <c r="C285" s="55" t="s">
        <v>2669</v>
      </c>
      <c r="D285" s="55" t="s">
        <v>2670</v>
      </c>
    </row>
    <row r="286" spans="1:4">
      <c r="A286" s="55">
        <v>285</v>
      </c>
      <c r="B286" s="55" t="s">
        <v>2660</v>
      </c>
      <c r="C286" s="55" t="s">
        <v>2671</v>
      </c>
      <c r="D286" s="55" t="s">
        <v>2672</v>
      </c>
    </row>
    <row r="287" spans="1:4">
      <c r="A287" s="55">
        <v>286</v>
      </c>
      <c r="B287" s="55" t="s">
        <v>2660</v>
      </c>
      <c r="C287" s="55" t="s">
        <v>2236</v>
      </c>
      <c r="D287" s="55" t="s">
        <v>2673</v>
      </c>
    </row>
    <row r="288" spans="1:4">
      <c r="A288" s="55">
        <v>287</v>
      </c>
      <c r="B288" s="55" t="s">
        <v>2660</v>
      </c>
      <c r="C288" s="55" t="s">
        <v>2674</v>
      </c>
      <c r="D288" s="55" t="s">
        <v>2675</v>
      </c>
    </row>
    <row r="289" spans="1:4">
      <c r="A289" s="55">
        <v>288</v>
      </c>
      <c r="B289" s="55" t="s">
        <v>2660</v>
      </c>
      <c r="C289" s="55" t="s">
        <v>2660</v>
      </c>
      <c r="D289" s="55" t="s">
        <v>2661</v>
      </c>
    </row>
    <row r="290" spans="1:4">
      <c r="A290" s="55">
        <v>289</v>
      </c>
      <c r="B290" s="55" t="s">
        <v>2660</v>
      </c>
      <c r="C290" s="55" t="s">
        <v>2676</v>
      </c>
      <c r="D290" s="55" t="s">
        <v>2677</v>
      </c>
    </row>
    <row r="291" spans="1:4">
      <c r="A291" s="55">
        <v>290</v>
      </c>
      <c r="B291" s="55" t="s">
        <v>2660</v>
      </c>
      <c r="C291" s="55" t="s">
        <v>2678</v>
      </c>
      <c r="D291" s="55" t="s">
        <v>2679</v>
      </c>
    </row>
    <row r="292" spans="1:4">
      <c r="A292" s="55">
        <v>291</v>
      </c>
      <c r="B292" s="55" t="s">
        <v>2660</v>
      </c>
      <c r="C292" s="55" t="s">
        <v>2680</v>
      </c>
      <c r="D292" s="55" t="s">
        <v>2681</v>
      </c>
    </row>
    <row r="293" spans="1:4">
      <c r="A293" s="55">
        <v>292</v>
      </c>
      <c r="B293" s="55" t="s">
        <v>2682</v>
      </c>
      <c r="C293" s="55" t="s">
        <v>2684</v>
      </c>
      <c r="D293" s="55" t="s">
        <v>2685</v>
      </c>
    </row>
    <row r="294" spans="1:4">
      <c r="A294" s="55">
        <v>293</v>
      </c>
      <c r="B294" s="55" t="s">
        <v>2682</v>
      </c>
      <c r="C294" s="55" t="s">
        <v>2686</v>
      </c>
      <c r="D294" s="55" t="s">
        <v>2687</v>
      </c>
    </row>
    <row r="295" spans="1:4">
      <c r="A295" s="55">
        <v>294</v>
      </c>
      <c r="B295" s="55" t="s">
        <v>2682</v>
      </c>
      <c r="C295" s="55" t="s">
        <v>2688</v>
      </c>
      <c r="D295" s="55" t="s">
        <v>2689</v>
      </c>
    </row>
    <row r="296" spans="1:4">
      <c r="A296" s="55">
        <v>295</v>
      </c>
      <c r="B296" s="55" t="s">
        <v>2682</v>
      </c>
      <c r="C296" s="55" t="s">
        <v>2690</v>
      </c>
      <c r="D296" s="55" t="s">
        <v>2691</v>
      </c>
    </row>
    <row r="297" spans="1:4">
      <c r="A297" s="55">
        <v>296</v>
      </c>
      <c r="B297" s="55" t="s">
        <v>2682</v>
      </c>
      <c r="C297" s="55" t="s">
        <v>2692</v>
      </c>
      <c r="D297" s="55" t="s">
        <v>2693</v>
      </c>
    </row>
    <row r="298" spans="1:4">
      <c r="A298" s="55">
        <v>297</v>
      </c>
      <c r="B298" s="55" t="s">
        <v>2682</v>
      </c>
      <c r="C298" s="55" t="s">
        <v>2694</v>
      </c>
      <c r="D298" s="55" t="s">
        <v>2695</v>
      </c>
    </row>
    <row r="299" spans="1:4">
      <c r="A299" s="55">
        <v>298</v>
      </c>
      <c r="B299" s="55" t="s">
        <v>2682</v>
      </c>
      <c r="C299" s="55" t="s">
        <v>2682</v>
      </c>
      <c r="D299" s="55" t="s">
        <v>2683</v>
      </c>
    </row>
    <row r="300" spans="1:4">
      <c r="A300" s="55">
        <v>299</v>
      </c>
      <c r="B300" s="55" t="s">
        <v>2682</v>
      </c>
      <c r="C300" s="55" t="s">
        <v>2696</v>
      </c>
      <c r="D300" s="55" t="s">
        <v>2697</v>
      </c>
    </row>
    <row r="301" spans="1:4">
      <c r="A301" s="55">
        <v>300</v>
      </c>
      <c r="B301" s="55" t="s">
        <v>2698</v>
      </c>
      <c r="C301" s="55" t="s">
        <v>2698</v>
      </c>
      <c r="D301" s="55" t="s">
        <v>2699</v>
      </c>
    </row>
    <row r="302" spans="1:4">
      <c r="A302" s="55">
        <v>301</v>
      </c>
      <c r="B302" s="55" t="s">
        <v>2700</v>
      </c>
      <c r="C302" s="55" t="s">
        <v>2702</v>
      </c>
      <c r="D302" s="55" t="s">
        <v>2703</v>
      </c>
    </row>
    <row r="303" spans="1:4">
      <c r="A303" s="55">
        <v>302</v>
      </c>
      <c r="B303" s="55" t="s">
        <v>2700</v>
      </c>
      <c r="C303" s="55" t="s">
        <v>2704</v>
      </c>
      <c r="D303" s="55" t="s">
        <v>2705</v>
      </c>
    </row>
    <row r="304" spans="1:4">
      <c r="A304" s="55">
        <v>303</v>
      </c>
      <c r="B304" s="55" t="s">
        <v>2700</v>
      </c>
      <c r="C304" s="55" t="s">
        <v>2706</v>
      </c>
      <c r="D304" s="55" t="s">
        <v>2707</v>
      </c>
    </row>
    <row r="305" spans="1:4">
      <c r="A305" s="55">
        <v>304</v>
      </c>
      <c r="B305" s="55" t="s">
        <v>2700</v>
      </c>
      <c r="C305" s="55" t="s">
        <v>2708</v>
      </c>
      <c r="D305" s="55" t="s">
        <v>2709</v>
      </c>
    </row>
    <row r="306" spans="1:4">
      <c r="A306" s="55">
        <v>305</v>
      </c>
      <c r="B306" s="55" t="s">
        <v>2700</v>
      </c>
      <c r="C306" s="55" t="s">
        <v>2710</v>
      </c>
      <c r="D306" s="55" t="s">
        <v>2711</v>
      </c>
    </row>
    <row r="307" spans="1:4">
      <c r="A307" s="55">
        <v>306</v>
      </c>
      <c r="B307" s="55" t="s">
        <v>2700</v>
      </c>
      <c r="C307" s="55" t="s">
        <v>2712</v>
      </c>
      <c r="D307" s="55" t="s">
        <v>2713</v>
      </c>
    </row>
    <row r="308" spans="1:4">
      <c r="A308" s="55">
        <v>307</v>
      </c>
      <c r="B308" s="55" t="s">
        <v>2700</v>
      </c>
      <c r="C308" s="55" t="s">
        <v>2714</v>
      </c>
      <c r="D308" s="55" t="s">
        <v>2715</v>
      </c>
    </row>
    <row r="309" spans="1:4">
      <c r="A309" s="55">
        <v>308</v>
      </c>
      <c r="B309" s="55" t="s">
        <v>2700</v>
      </c>
      <c r="C309" s="55" t="s">
        <v>2716</v>
      </c>
      <c r="D309" s="55" t="s">
        <v>2717</v>
      </c>
    </row>
    <row r="310" spans="1:4">
      <c r="A310" s="55">
        <v>309</v>
      </c>
      <c r="B310" s="55" t="s">
        <v>2700</v>
      </c>
      <c r="C310" s="55" t="s">
        <v>2700</v>
      </c>
      <c r="D310" s="55" t="s">
        <v>2701</v>
      </c>
    </row>
    <row r="311" spans="1:4">
      <c r="A311" s="55">
        <v>310</v>
      </c>
      <c r="B311" s="55" t="s">
        <v>2700</v>
      </c>
      <c r="C311" s="55" t="s">
        <v>2718</v>
      </c>
      <c r="D311" s="55" t="s">
        <v>2719</v>
      </c>
    </row>
    <row r="312" spans="1:4">
      <c r="A312" s="55">
        <v>311</v>
      </c>
      <c r="B312" s="55" t="s">
        <v>2720</v>
      </c>
      <c r="C312" s="55" t="s">
        <v>2722</v>
      </c>
      <c r="D312" s="55" t="s">
        <v>2723</v>
      </c>
    </row>
    <row r="313" spans="1:4">
      <c r="A313" s="55">
        <v>312</v>
      </c>
      <c r="B313" s="55" t="s">
        <v>2720</v>
      </c>
      <c r="C313" s="55" t="s">
        <v>2724</v>
      </c>
      <c r="D313" s="55" t="s">
        <v>2725</v>
      </c>
    </row>
    <row r="314" spans="1:4">
      <c r="A314" s="55">
        <v>313</v>
      </c>
      <c r="B314" s="55" t="s">
        <v>2720</v>
      </c>
      <c r="C314" s="55" t="s">
        <v>2726</v>
      </c>
      <c r="D314" s="55" t="s">
        <v>2727</v>
      </c>
    </row>
    <row r="315" spans="1:4">
      <c r="A315" s="55">
        <v>314</v>
      </c>
      <c r="B315" s="55" t="s">
        <v>2720</v>
      </c>
      <c r="C315" s="55" t="s">
        <v>2728</v>
      </c>
      <c r="D315" s="55" t="s">
        <v>2729</v>
      </c>
    </row>
    <row r="316" spans="1:4">
      <c r="A316" s="55">
        <v>315</v>
      </c>
      <c r="B316" s="55" t="s">
        <v>2720</v>
      </c>
      <c r="C316" s="55" t="s">
        <v>2730</v>
      </c>
      <c r="D316" s="55" t="s">
        <v>2731</v>
      </c>
    </row>
    <row r="317" spans="1:4">
      <c r="A317" s="55">
        <v>316</v>
      </c>
      <c r="B317" s="55" t="s">
        <v>2720</v>
      </c>
      <c r="C317" s="55" t="s">
        <v>2720</v>
      </c>
      <c r="D317" s="55" t="s">
        <v>2721</v>
      </c>
    </row>
    <row r="318" spans="1:4">
      <c r="A318" s="55">
        <v>317</v>
      </c>
      <c r="B318" s="55" t="s">
        <v>2720</v>
      </c>
      <c r="C318" s="55" t="s">
        <v>2732</v>
      </c>
      <c r="D318" s="55" t="s">
        <v>2733</v>
      </c>
    </row>
    <row r="319" spans="1:4">
      <c r="A319" s="55">
        <v>318</v>
      </c>
      <c r="B319" s="55" t="s">
        <v>2720</v>
      </c>
      <c r="C319" s="55" t="s">
        <v>2734</v>
      </c>
      <c r="D319" s="55" t="s">
        <v>2735</v>
      </c>
    </row>
    <row r="320" spans="1:4">
      <c r="A320" s="55">
        <v>319</v>
      </c>
      <c r="B320" s="55" t="s">
        <v>2736</v>
      </c>
      <c r="C320" s="55" t="s">
        <v>2738</v>
      </c>
      <c r="D320" s="55" t="s">
        <v>2739</v>
      </c>
    </row>
    <row r="321" spans="1:4">
      <c r="A321" s="55">
        <v>320</v>
      </c>
      <c r="B321" s="55" t="s">
        <v>2736</v>
      </c>
      <c r="C321" s="55" t="s">
        <v>2740</v>
      </c>
      <c r="D321" s="55" t="s">
        <v>2741</v>
      </c>
    </row>
    <row r="322" spans="1:4">
      <c r="A322" s="55">
        <v>321</v>
      </c>
      <c r="B322" s="55" t="s">
        <v>2736</v>
      </c>
      <c r="C322" s="55" t="s">
        <v>2742</v>
      </c>
      <c r="D322" s="55" t="s">
        <v>2743</v>
      </c>
    </row>
    <row r="323" spans="1:4">
      <c r="A323" s="55">
        <v>322</v>
      </c>
      <c r="B323" s="55" t="s">
        <v>2736</v>
      </c>
      <c r="C323" s="55" t="s">
        <v>2744</v>
      </c>
      <c r="D323" s="55" t="s">
        <v>2745</v>
      </c>
    </row>
    <row r="324" spans="1:4">
      <c r="A324" s="55">
        <v>323</v>
      </c>
      <c r="B324" s="55" t="s">
        <v>2736</v>
      </c>
      <c r="C324" s="55" t="s">
        <v>2746</v>
      </c>
      <c r="D324" s="55" t="s">
        <v>2747</v>
      </c>
    </row>
    <row r="325" spans="1:4">
      <c r="A325" s="55">
        <v>324</v>
      </c>
      <c r="B325" s="55" t="s">
        <v>2736</v>
      </c>
      <c r="C325" s="55" t="s">
        <v>2736</v>
      </c>
      <c r="D325" s="55" t="s">
        <v>2737</v>
      </c>
    </row>
    <row r="326" spans="1:4">
      <c r="A326" s="55">
        <v>325</v>
      </c>
      <c r="B326" s="55" t="s">
        <v>2748</v>
      </c>
      <c r="C326" s="55" t="s">
        <v>2750</v>
      </c>
      <c r="D326" s="55" t="s">
        <v>2751</v>
      </c>
    </row>
    <row r="327" spans="1:4">
      <c r="A327" s="55">
        <v>326</v>
      </c>
      <c r="B327" s="55" t="s">
        <v>2748</v>
      </c>
      <c r="C327" s="55" t="s">
        <v>2752</v>
      </c>
      <c r="D327" s="55" t="s">
        <v>2753</v>
      </c>
    </row>
    <row r="328" spans="1:4">
      <c r="A328" s="55">
        <v>327</v>
      </c>
      <c r="B328" s="55" t="s">
        <v>2748</v>
      </c>
      <c r="C328" s="55" t="s">
        <v>2754</v>
      </c>
      <c r="D328" s="55" t="s">
        <v>2755</v>
      </c>
    </row>
    <row r="329" spans="1:4">
      <c r="A329" s="55">
        <v>328</v>
      </c>
      <c r="B329" s="55" t="s">
        <v>2748</v>
      </c>
      <c r="C329" s="55" t="s">
        <v>2756</v>
      </c>
      <c r="D329" s="55" t="s">
        <v>2757</v>
      </c>
    </row>
    <row r="330" spans="1:4">
      <c r="A330" s="55">
        <v>329</v>
      </c>
      <c r="B330" s="55" t="s">
        <v>2748</v>
      </c>
      <c r="C330" s="55" t="s">
        <v>2758</v>
      </c>
      <c r="D330" s="55" t="s">
        <v>2759</v>
      </c>
    </row>
    <row r="331" spans="1:4">
      <c r="A331" s="55">
        <v>330</v>
      </c>
      <c r="B331" s="55" t="s">
        <v>2748</v>
      </c>
      <c r="C331" s="55" t="s">
        <v>2760</v>
      </c>
      <c r="D331" s="55" t="s">
        <v>2761</v>
      </c>
    </row>
    <row r="332" spans="1:4">
      <c r="A332" s="55">
        <v>331</v>
      </c>
      <c r="B332" s="55" t="s">
        <v>2748</v>
      </c>
      <c r="C332" s="55" t="s">
        <v>2762</v>
      </c>
      <c r="D332" s="55" t="s">
        <v>2763</v>
      </c>
    </row>
    <row r="333" spans="1:4">
      <c r="A333" s="55">
        <v>332</v>
      </c>
      <c r="B333" s="55" t="s">
        <v>2748</v>
      </c>
      <c r="C333" s="55" t="s">
        <v>2764</v>
      </c>
      <c r="D333" s="55" t="s">
        <v>2765</v>
      </c>
    </row>
    <row r="334" spans="1:4">
      <c r="A334" s="55">
        <v>333</v>
      </c>
      <c r="B334" s="55" t="s">
        <v>2748</v>
      </c>
      <c r="C334" s="55" t="s">
        <v>2748</v>
      </c>
      <c r="D334" s="55" t="s">
        <v>2749</v>
      </c>
    </row>
    <row r="335" spans="1:4">
      <c r="A335" s="55">
        <v>334</v>
      </c>
      <c r="B335" s="55" t="s">
        <v>2748</v>
      </c>
      <c r="C335" s="55" t="s">
        <v>2766</v>
      </c>
      <c r="D335" s="55" t="s">
        <v>2767</v>
      </c>
    </row>
    <row r="336" spans="1:4">
      <c r="A336" s="55">
        <v>335</v>
      </c>
      <c r="B336" s="55" t="s">
        <v>2768</v>
      </c>
      <c r="C336" s="55" t="s">
        <v>2770</v>
      </c>
      <c r="D336" s="55" t="s">
        <v>2771</v>
      </c>
    </row>
    <row r="337" spans="1:4">
      <c r="A337" s="55">
        <v>336</v>
      </c>
      <c r="B337" s="55" t="s">
        <v>2768</v>
      </c>
      <c r="C337" s="55" t="s">
        <v>2772</v>
      </c>
      <c r="D337" s="55" t="s">
        <v>2773</v>
      </c>
    </row>
    <row r="338" spans="1:4">
      <c r="A338" s="55">
        <v>337</v>
      </c>
      <c r="B338" s="55" t="s">
        <v>2768</v>
      </c>
      <c r="C338" s="55" t="s">
        <v>2774</v>
      </c>
      <c r="D338" s="55" t="s">
        <v>2775</v>
      </c>
    </row>
    <row r="339" spans="1:4">
      <c r="A339" s="55">
        <v>338</v>
      </c>
      <c r="B339" s="55" t="s">
        <v>2768</v>
      </c>
      <c r="C339" s="55" t="s">
        <v>2742</v>
      </c>
      <c r="D339" s="55" t="s">
        <v>2776</v>
      </c>
    </row>
    <row r="340" spans="1:4">
      <c r="A340" s="55">
        <v>339</v>
      </c>
      <c r="B340" s="55" t="s">
        <v>2768</v>
      </c>
      <c r="C340" s="55" t="s">
        <v>2475</v>
      </c>
      <c r="D340" s="55" t="s">
        <v>2777</v>
      </c>
    </row>
    <row r="341" spans="1:4">
      <c r="A341" s="55">
        <v>340</v>
      </c>
      <c r="B341" s="55" t="s">
        <v>2768</v>
      </c>
      <c r="C341" s="55" t="s">
        <v>2778</v>
      </c>
      <c r="D341" s="55" t="s">
        <v>2779</v>
      </c>
    </row>
    <row r="342" spans="1:4">
      <c r="A342" s="55">
        <v>341</v>
      </c>
      <c r="B342" s="55" t="s">
        <v>2768</v>
      </c>
      <c r="C342" s="55" t="s">
        <v>2780</v>
      </c>
      <c r="D342" s="55" t="s">
        <v>2781</v>
      </c>
    </row>
    <row r="343" spans="1:4">
      <c r="A343" s="55">
        <v>342</v>
      </c>
      <c r="B343" s="55" t="s">
        <v>2768</v>
      </c>
      <c r="C343" s="55" t="s">
        <v>2782</v>
      </c>
      <c r="D343" s="55" t="s">
        <v>2783</v>
      </c>
    </row>
    <row r="344" spans="1:4">
      <c r="A344" s="55">
        <v>343</v>
      </c>
      <c r="B344" s="55" t="s">
        <v>2768</v>
      </c>
      <c r="C344" s="55" t="s">
        <v>2339</v>
      </c>
      <c r="D344" s="55" t="s">
        <v>2784</v>
      </c>
    </row>
    <row r="345" spans="1:4">
      <c r="A345" s="55">
        <v>344</v>
      </c>
      <c r="B345" s="55" t="s">
        <v>2768</v>
      </c>
      <c r="C345" s="55" t="s">
        <v>2785</v>
      </c>
      <c r="D345" s="55" t="s">
        <v>2786</v>
      </c>
    </row>
    <row r="346" spans="1:4">
      <c r="A346" s="55">
        <v>345</v>
      </c>
      <c r="B346" s="55" t="s">
        <v>2768</v>
      </c>
      <c r="C346" s="55" t="s">
        <v>2787</v>
      </c>
      <c r="D346" s="55" t="s">
        <v>2788</v>
      </c>
    </row>
    <row r="347" spans="1:4">
      <c r="A347" s="55">
        <v>346</v>
      </c>
      <c r="B347" s="55" t="s">
        <v>2768</v>
      </c>
      <c r="C347" s="55" t="s">
        <v>2789</v>
      </c>
      <c r="D347" s="55" t="s">
        <v>2790</v>
      </c>
    </row>
    <row r="348" spans="1:4">
      <c r="A348" s="55">
        <v>347</v>
      </c>
      <c r="B348" s="55" t="s">
        <v>2768</v>
      </c>
      <c r="C348" s="55" t="s">
        <v>2517</v>
      </c>
      <c r="D348" s="55" t="s">
        <v>2791</v>
      </c>
    </row>
    <row r="349" spans="1:4">
      <c r="A349" s="55">
        <v>348</v>
      </c>
      <c r="B349" s="55" t="s">
        <v>2768</v>
      </c>
      <c r="C349" s="55" t="s">
        <v>2792</v>
      </c>
      <c r="D349" s="55" t="s">
        <v>2793</v>
      </c>
    </row>
    <row r="350" spans="1:4">
      <c r="A350" s="55">
        <v>349</v>
      </c>
      <c r="B350" s="55" t="s">
        <v>2768</v>
      </c>
      <c r="C350" s="55" t="s">
        <v>2768</v>
      </c>
      <c r="D350" s="55" t="s">
        <v>2769</v>
      </c>
    </row>
    <row r="351" spans="1:4">
      <c r="A351" s="55">
        <v>350</v>
      </c>
      <c r="B351" s="55" t="s">
        <v>2768</v>
      </c>
      <c r="C351" s="55" t="s">
        <v>2794</v>
      </c>
      <c r="D351" s="55" t="s">
        <v>2795</v>
      </c>
    </row>
    <row r="352" spans="1:4">
      <c r="A352" s="55">
        <v>351</v>
      </c>
      <c r="B352" s="55" t="s">
        <v>2796</v>
      </c>
      <c r="C352" s="55" t="s">
        <v>2798</v>
      </c>
      <c r="D352" s="55" t="s">
        <v>2799</v>
      </c>
    </row>
    <row r="353" spans="1:4">
      <c r="A353" s="55">
        <v>352</v>
      </c>
      <c r="B353" s="55" t="s">
        <v>2796</v>
      </c>
      <c r="C353" s="55" t="s">
        <v>2800</v>
      </c>
      <c r="D353" s="55" t="s">
        <v>2801</v>
      </c>
    </row>
    <row r="354" spans="1:4">
      <c r="A354" s="55">
        <v>353</v>
      </c>
      <c r="B354" s="55" t="s">
        <v>2796</v>
      </c>
      <c r="C354" s="55" t="s">
        <v>2802</v>
      </c>
      <c r="D354" s="55" t="s">
        <v>2803</v>
      </c>
    </row>
    <row r="355" spans="1:4">
      <c r="A355" s="55">
        <v>354</v>
      </c>
      <c r="B355" s="55" t="s">
        <v>2796</v>
      </c>
      <c r="C355" s="55" t="s">
        <v>2804</v>
      </c>
      <c r="D355" s="55" t="s">
        <v>2805</v>
      </c>
    </row>
    <row r="356" spans="1:4">
      <c r="A356" s="55">
        <v>355</v>
      </c>
      <c r="B356" s="55" t="s">
        <v>2796</v>
      </c>
      <c r="C356" s="55" t="s">
        <v>2806</v>
      </c>
      <c r="D356" s="55" t="s">
        <v>2807</v>
      </c>
    </row>
    <row r="357" spans="1:4">
      <c r="A357" s="55">
        <v>356</v>
      </c>
      <c r="B357" s="55" t="s">
        <v>2796</v>
      </c>
      <c r="C357" s="55" t="s">
        <v>2808</v>
      </c>
      <c r="D357" s="55" t="s">
        <v>2809</v>
      </c>
    </row>
    <row r="358" spans="1:4">
      <c r="A358" s="55">
        <v>357</v>
      </c>
      <c r="B358" s="55" t="s">
        <v>2796</v>
      </c>
      <c r="C358" s="55" t="s">
        <v>2810</v>
      </c>
      <c r="D358" s="55" t="s">
        <v>2811</v>
      </c>
    </row>
    <row r="359" spans="1:4">
      <c r="A359" s="55">
        <v>358</v>
      </c>
      <c r="B359" s="55" t="s">
        <v>2796</v>
      </c>
      <c r="C359" s="55" t="s">
        <v>2796</v>
      </c>
      <c r="D359" s="55" t="s">
        <v>2797</v>
      </c>
    </row>
    <row r="360" spans="1:4">
      <c r="A360" s="55">
        <v>359</v>
      </c>
      <c r="B360" s="55" t="s">
        <v>2796</v>
      </c>
      <c r="C360" s="55" t="s">
        <v>2812</v>
      </c>
      <c r="D360" s="55" t="s">
        <v>2813</v>
      </c>
    </row>
    <row r="361" spans="1:4">
      <c r="A361" s="55">
        <v>360</v>
      </c>
      <c r="B361" s="55" t="s">
        <v>2814</v>
      </c>
      <c r="C361" s="55" t="s">
        <v>2816</v>
      </c>
      <c r="D361" s="55" t="s">
        <v>2817</v>
      </c>
    </row>
    <row r="362" spans="1:4">
      <c r="A362" s="55">
        <v>361</v>
      </c>
      <c r="B362" s="55" t="s">
        <v>2814</v>
      </c>
      <c r="C362" s="55" t="s">
        <v>2818</v>
      </c>
      <c r="D362" s="55" t="s">
        <v>2819</v>
      </c>
    </row>
    <row r="363" spans="1:4">
      <c r="A363" s="55">
        <v>362</v>
      </c>
      <c r="B363" s="55" t="s">
        <v>2814</v>
      </c>
      <c r="C363" s="55" t="s">
        <v>2820</v>
      </c>
      <c r="D363" s="55" t="s">
        <v>2821</v>
      </c>
    </row>
    <row r="364" spans="1:4">
      <c r="A364" s="55">
        <v>363</v>
      </c>
      <c r="B364" s="55" t="s">
        <v>2814</v>
      </c>
      <c r="C364" s="55" t="s">
        <v>2822</v>
      </c>
      <c r="D364" s="55" t="s">
        <v>2823</v>
      </c>
    </row>
    <row r="365" spans="1:4">
      <c r="A365" s="55">
        <v>364</v>
      </c>
      <c r="B365" s="55" t="s">
        <v>2814</v>
      </c>
      <c r="C365" s="55" t="s">
        <v>2824</v>
      </c>
      <c r="D365" s="55" t="s">
        <v>2825</v>
      </c>
    </row>
    <row r="366" spans="1:4">
      <c r="A366" s="55">
        <v>365</v>
      </c>
      <c r="B366" s="55" t="s">
        <v>2814</v>
      </c>
      <c r="C366" s="55" t="s">
        <v>2826</v>
      </c>
      <c r="D366" s="55" t="s">
        <v>2827</v>
      </c>
    </row>
    <row r="367" spans="1:4">
      <c r="A367" s="55">
        <v>366</v>
      </c>
      <c r="B367" s="55" t="s">
        <v>2814</v>
      </c>
      <c r="C367" s="55" t="s">
        <v>2828</v>
      </c>
      <c r="D367" s="55" t="s">
        <v>2829</v>
      </c>
    </row>
    <row r="368" spans="1:4">
      <c r="A368" s="55">
        <v>367</v>
      </c>
      <c r="B368" s="55" t="s">
        <v>2814</v>
      </c>
      <c r="C368" s="55" t="s">
        <v>2830</v>
      </c>
      <c r="D368" s="55" t="s">
        <v>2831</v>
      </c>
    </row>
    <row r="369" spans="1:4">
      <c r="A369" s="55">
        <v>368</v>
      </c>
      <c r="B369" s="55" t="s">
        <v>2814</v>
      </c>
      <c r="C369" s="55" t="s">
        <v>2832</v>
      </c>
      <c r="D369" s="55" t="s">
        <v>2833</v>
      </c>
    </row>
    <row r="370" spans="1:4">
      <c r="A370" s="55">
        <v>369</v>
      </c>
      <c r="B370" s="55" t="s">
        <v>2814</v>
      </c>
      <c r="C370" s="55" t="s">
        <v>2834</v>
      </c>
      <c r="D370" s="55" t="s">
        <v>2835</v>
      </c>
    </row>
    <row r="371" spans="1:4">
      <c r="A371" s="55">
        <v>370</v>
      </c>
      <c r="B371" s="55" t="s">
        <v>2814</v>
      </c>
      <c r="C371" s="55" t="s">
        <v>2836</v>
      </c>
      <c r="D371" s="55" t="s">
        <v>2837</v>
      </c>
    </row>
    <row r="372" spans="1:4">
      <c r="A372" s="55">
        <v>371</v>
      </c>
      <c r="B372" s="55" t="s">
        <v>2814</v>
      </c>
      <c r="C372" s="55" t="s">
        <v>2814</v>
      </c>
      <c r="D372" s="55" t="s">
        <v>2815</v>
      </c>
    </row>
    <row r="373" spans="1:4">
      <c r="A373" s="55">
        <v>372</v>
      </c>
      <c r="B373" s="55" t="s">
        <v>2838</v>
      </c>
      <c r="C373" s="55" t="s">
        <v>2838</v>
      </c>
      <c r="D373" s="55" t="s">
        <v>2839</v>
      </c>
    </row>
    <row r="374" spans="1:4">
      <c r="A374" s="55">
        <v>373</v>
      </c>
      <c r="B374" s="55" t="s">
        <v>2840</v>
      </c>
      <c r="C374" s="55" t="s">
        <v>2840</v>
      </c>
      <c r="D374" s="55" t="s">
        <v>2841</v>
      </c>
    </row>
    <row r="375" spans="1:4">
      <c r="A375" s="55">
        <v>374</v>
      </c>
      <c r="B375" s="55" t="s">
        <v>2842</v>
      </c>
      <c r="C375" s="55" t="s">
        <v>2842</v>
      </c>
      <c r="D375" s="55" t="s">
        <v>2843</v>
      </c>
    </row>
    <row r="376" spans="1:4">
      <c r="A376" s="55">
        <v>375</v>
      </c>
      <c r="B376" s="55" t="s">
        <v>2844</v>
      </c>
      <c r="C376" s="55" t="s">
        <v>2844</v>
      </c>
      <c r="D376" s="55" t="s">
        <v>2845</v>
      </c>
    </row>
    <row r="377" spans="1:4">
      <c r="A377" s="55">
        <v>376</v>
      </c>
      <c r="B377" s="55" t="s">
        <v>2846</v>
      </c>
      <c r="C377" s="55" t="s">
        <v>2846</v>
      </c>
      <c r="D377" s="55" t="s">
        <v>2847</v>
      </c>
    </row>
    <row r="378" spans="1:4">
      <c r="A378" s="55">
        <v>377</v>
      </c>
      <c r="B378" s="55" t="s">
        <v>2848</v>
      </c>
      <c r="C378" s="55" t="s">
        <v>2848</v>
      </c>
      <c r="D378" s="55" t="s">
        <v>2849</v>
      </c>
    </row>
    <row r="379" spans="1:4">
      <c r="A379" s="55">
        <v>378</v>
      </c>
      <c r="B379" s="55" t="s">
        <v>2850</v>
      </c>
      <c r="C379" s="55" t="s">
        <v>2850</v>
      </c>
      <c r="D379" s="55" t="s">
        <v>2851</v>
      </c>
    </row>
    <row r="380" spans="1:4">
      <c r="A380" s="55">
        <v>379</v>
      </c>
      <c r="B380" s="55" t="s">
        <v>2852</v>
      </c>
      <c r="C380" s="55" t="s">
        <v>2852</v>
      </c>
      <c r="D380" s="55" t="s">
        <v>2853</v>
      </c>
    </row>
    <row r="381" spans="1:4">
      <c r="A381" s="55">
        <v>380</v>
      </c>
      <c r="B381" s="55" t="s">
        <v>2854</v>
      </c>
      <c r="C381" s="55" t="s">
        <v>2854</v>
      </c>
      <c r="D381" s="55" t="s">
        <v>2855</v>
      </c>
    </row>
  </sheetData>
  <dataConsolidate leftLabels="1" link="1"/>
  <phoneticPr fontId="10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0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2857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1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6"/>
    <col min="2" max="2" width="66.7109375" style="146" bestFit="1" customWidth="1"/>
    <col min="3" max="16384" width="9.140625" style="146"/>
  </cols>
  <sheetData>
    <row r="1" spans="1:3">
      <c r="A1" s="146" t="s">
        <v>97</v>
      </c>
      <c r="B1" s="146" t="s">
        <v>98</v>
      </c>
      <c r="C1" s="146" t="s">
        <v>99</v>
      </c>
    </row>
    <row r="2" spans="1:3">
      <c r="A2" s="146">
        <v>4189678</v>
      </c>
      <c r="B2" s="146" t="s">
        <v>385</v>
      </c>
      <c r="C2" s="146" t="s">
        <v>153</v>
      </c>
    </row>
    <row r="3" spans="1:3">
      <c r="A3" s="146">
        <v>4190415</v>
      </c>
      <c r="B3" s="146" t="s">
        <v>386</v>
      </c>
      <c r="C3" s="146" t="s">
        <v>153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7"/>
  <dimension ref="A1:AL33"/>
  <sheetViews>
    <sheetView showGridLines="0" topLeftCell="C3" zoomScaleNormal="100" workbookViewId="0">
      <selection activeCell="I27" sqref="I27"/>
    </sheetView>
  </sheetViews>
  <sheetFormatPr defaultRowHeight="15"/>
  <cols>
    <col min="1" max="1" width="6.42578125" style="204" hidden="1" customWidth="1"/>
    <col min="2" max="2" width="2" style="204" hidden="1" customWidth="1"/>
    <col min="3" max="3" width="3.7109375" style="204" customWidth="1"/>
    <col min="4" max="4" width="4.28515625" style="204" customWidth="1"/>
    <col min="5" max="5" width="45" style="204" customWidth="1"/>
    <col min="6" max="6" width="6.42578125" style="204" bestFit="1" customWidth="1"/>
    <col min="7" max="7" width="4.42578125" style="204" customWidth="1"/>
    <col min="8" max="8" width="5.5703125" style="204" customWidth="1"/>
    <col min="9" max="9" width="52.85546875" style="204" customWidth="1"/>
    <col min="10" max="10" width="7" style="204" bestFit="1" customWidth="1"/>
    <col min="11" max="11" width="3.7109375" style="204" bestFit="1" customWidth="1"/>
    <col min="12" max="12" width="6.28515625" style="204" bestFit="1" customWidth="1"/>
    <col min="13" max="13" width="61" style="204" customWidth="1"/>
    <col min="14" max="15" width="9.140625" style="205"/>
    <col min="16" max="16" width="9.140625" style="233"/>
    <col min="17" max="38" width="9.140625" style="205"/>
    <col min="39" max="16384" width="9.140625" style="204"/>
  </cols>
  <sheetData>
    <row r="1" spans="1:38" hidden="1"/>
    <row r="2" spans="1:38" hidden="1"/>
    <row r="3" spans="1:38" ht="10.5" customHeight="1"/>
    <row r="4" spans="1:38" ht="19.5" customHeight="1">
      <c r="A4" s="206"/>
      <c r="B4" s="206"/>
      <c r="D4" s="505" t="str">
        <f>Титульный!E5</f>
        <v>Информация об условиях, на которых осуществляется поставка товаров (оказание услуг)</v>
      </c>
      <c r="E4" s="506"/>
      <c r="F4" s="506"/>
      <c r="G4" s="506"/>
      <c r="H4" s="506"/>
      <c r="I4" s="507"/>
      <c r="J4" s="205"/>
      <c r="K4" s="205"/>
      <c r="L4" s="205"/>
      <c r="M4" s="205"/>
    </row>
    <row r="5" spans="1:38" s="208" customFormat="1" ht="15.75">
      <c r="A5" s="206"/>
      <c r="B5" s="206"/>
      <c r="C5" s="206"/>
      <c r="D5" s="508" t="str">
        <f>IF(org=0,"Не определено",org)</f>
        <v>ООО "ТЕПЛО ПЛЮС"</v>
      </c>
      <c r="E5" s="509"/>
      <c r="F5" s="509"/>
      <c r="G5" s="509"/>
      <c r="H5" s="509"/>
      <c r="I5" s="510"/>
      <c r="J5" s="207"/>
      <c r="K5" s="207"/>
      <c r="L5" s="207"/>
      <c r="M5" s="207"/>
      <c r="N5" s="207"/>
      <c r="O5" s="207"/>
      <c r="P5" s="234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07"/>
      <c r="AE5" s="207"/>
      <c r="AF5" s="207"/>
      <c r="AG5" s="207"/>
      <c r="AH5" s="207"/>
      <c r="AI5" s="207"/>
      <c r="AJ5" s="207"/>
      <c r="AK5" s="207"/>
      <c r="AL5" s="207"/>
    </row>
    <row r="6" spans="1:38" s="416" customFormat="1" ht="5.25" hidden="1">
      <c r="A6" s="512"/>
      <c r="B6" s="512"/>
      <c r="C6" s="512"/>
      <c r="D6" s="512"/>
      <c r="E6" s="512"/>
      <c r="F6" s="512"/>
      <c r="G6" s="415"/>
      <c r="H6" s="415"/>
      <c r="I6" s="415"/>
      <c r="J6" s="415"/>
      <c r="K6" s="415"/>
      <c r="N6" s="417"/>
      <c r="O6" s="417"/>
      <c r="P6" s="417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E6" s="417"/>
      <c r="AF6" s="417"/>
      <c r="AG6" s="417"/>
      <c r="AH6" s="417"/>
      <c r="AI6" s="417"/>
      <c r="AJ6" s="417"/>
      <c r="AK6" s="417"/>
      <c r="AL6" s="417"/>
    </row>
    <row r="7" spans="1:38" s="414" customFormat="1" ht="5.25" hidden="1">
      <c r="A7" s="512"/>
      <c r="B7" s="512"/>
      <c r="C7" s="512"/>
      <c r="D7" s="512"/>
      <c r="E7" s="512"/>
      <c r="F7" s="512"/>
      <c r="N7" s="368"/>
      <c r="O7" s="368"/>
      <c r="P7" s="368"/>
      <c r="Q7" s="368"/>
      <c r="R7" s="368"/>
      <c r="S7" s="368"/>
      <c r="T7" s="368"/>
      <c r="U7" s="368"/>
      <c r="V7" s="368"/>
      <c r="W7" s="368"/>
      <c r="X7" s="368"/>
      <c r="Y7" s="368"/>
      <c r="Z7" s="368"/>
      <c r="AA7" s="368"/>
      <c r="AB7" s="368"/>
      <c r="AC7" s="368"/>
      <c r="AD7" s="368"/>
      <c r="AE7" s="368"/>
      <c r="AF7" s="368"/>
      <c r="AG7" s="368"/>
      <c r="AH7" s="368"/>
      <c r="AI7" s="368"/>
      <c r="AJ7" s="368"/>
      <c r="AK7" s="368"/>
      <c r="AL7" s="368"/>
    </row>
    <row r="8" spans="1:38" s="414" customFormat="1" ht="5.25" hidden="1">
      <c r="B8" s="494"/>
      <c r="C8" s="494"/>
      <c r="D8" s="494"/>
      <c r="E8" s="511"/>
      <c r="F8" s="511"/>
      <c r="N8" s="368"/>
      <c r="O8" s="368"/>
      <c r="P8" s="368"/>
      <c r="Q8" s="368"/>
      <c r="R8" s="368"/>
      <c r="S8" s="368"/>
      <c r="T8" s="368"/>
      <c r="U8" s="368"/>
      <c r="V8" s="368"/>
      <c r="W8" s="368"/>
      <c r="X8" s="368"/>
      <c r="Y8" s="368"/>
      <c r="Z8" s="368"/>
      <c r="AA8" s="368"/>
      <c r="AB8" s="368"/>
      <c r="AC8" s="368"/>
      <c r="AD8" s="368"/>
      <c r="AE8" s="368"/>
      <c r="AF8" s="368"/>
      <c r="AG8" s="368"/>
      <c r="AH8" s="368"/>
      <c r="AI8" s="368"/>
      <c r="AJ8" s="368"/>
      <c r="AK8" s="368"/>
      <c r="AL8" s="368"/>
    </row>
    <row r="9" spans="1:38" s="414" customFormat="1" ht="5.25" hidden="1">
      <c r="B9" s="494"/>
      <c r="C9" s="494"/>
      <c r="D9" s="494"/>
      <c r="E9" s="511"/>
      <c r="F9" s="511"/>
      <c r="N9" s="368"/>
      <c r="O9" s="368"/>
      <c r="P9" s="368"/>
      <c r="Q9" s="368"/>
      <c r="R9" s="368"/>
      <c r="S9" s="368"/>
      <c r="T9" s="368"/>
      <c r="U9" s="368"/>
      <c r="V9" s="368"/>
      <c r="W9" s="368"/>
      <c r="X9" s="368"/>
      <c r="Y9" s="368"/>
      <c r="Z9" s="368"/>
      <c r="AA9" s="368"/>
      <c r="AB9" s="368"/>
      <c r="AC9" s="368"/>
      <c r="AD9" s="368"/>
      <c r="AE9" s="368"/>
      <c r="AF9" s="368"/>
      <c r="AG9" s="368"/>
      <c r="AH9" s="368"/>
      <c r="AI9" s="368"/>
      <c r="AJ9" s="368"/>
      <c r="AK9" s="368"/>
      <c r="AL9" s="368"/>
    </row>
    <row r="10" spans="1:38" s="414" customFormat="1" ht="5.25" hidden="1">
      <c r="B10" s="494"/>
      <c r="C10" s="494"/>
      <c r="D10" s="494"/>
      <c r="E10" s="511"/>
      <c r="F10" s="511"/>
      <c r="N10" s="368"/>
      <c r="O10" s="368"/>
      <c r="P10" s="368"/>
      <c r="Q10" s="368"/>
      <c r="R10" s="368"/>
      <c r="S10" s="368"/>
      <c r="T10" s="368"/>
      <c r="U10" s="368"/>
      <c r="V10" s="368"/>
      <c r="W10" s="368"/>
      <c r="X10" s="368"/>
      <c r="Y10" s="368"/>
      <c r="Z10" s="368"/>
      <c r="AA10" s="368"/>
      <c r="AB10" s="368"/>
      <c r="AC10" s="368"/>
      <c r="AD10" s="368"/>
      <c r="AE10" s="368"/>
      <c r="AF10" s="368"/>
      <c r="AG10" s="368"/>
      <c r="AH10" s="368"/>
      <c r="AI10" s="368"/>
      <c r="AJ10" s="368"/>
      <c r="AK10" s="368"/>
      <c r="AL10" s="368"/>
    </row>
    <row r="11" spans="1:38" s="414" customFormat="1" ht="5.25" hidden="1">
      <c r="B11" s="494"/>
      <c r="C11" s="494"/>
      <c r="D11" s="494"/>
      <c r="E11" s="511"/>
      <c r="F11" s="511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X11" s="368"/>
      <c r="Y11" s="368"/>
      <c r="Z11" s="368"/>
      <c r="AA11" s="368"/>
      <c r="AB11" s="368"/>
      <c r="AC11" s="368"/>
      <c r="AD11" s="368"/>
      <c r="AE11" s="368"/>
      <c r="AF11" s="368"/>
      <c r="AG11" s="368"/>
      <c r="AH11" s="368"/>
      <c r="AI11" s="368"/>
      <c r="AJ11" s="368"/>
      <c r="AK11" s="368"/>
      <c r="AL11" s="368"/>
    </row>
    <row r="12" spans="1:38" s="414" customFormat="1" ht="5.25">
      <c r="A12" s="366"/>
      <c r="B12" s="494"/>
      <c r="C12" s="494"/>
      <c r="D12" s="494"/>
      <c r="E12" s="367"/>
      <c r="F12" s="366"/>
      <c r="G12" s="367"/>
      <c r="H12" s="367"/>
      <c r="I12" s="366"/>
      <c r="J12" s="366"/>
      <c r="K12" s="367"/>
      <c r="N12" s="368"/>
      <c r="O12" s="368"/>
      <c r="P12" s="368"/>
      <c r="Q12" s="368"/>
      <c r="R12" s="368"/>
      <c r="S12" s="368"/>
      <c r="T12" s="368"/>
      <c r="U12" s="368"/>
      <c r="V12" s="368"/>
      <c r="W12" s="368"/>
      <c r="X12" s="368"/>
      <c r="Y12" s="368"/>
      <c r="Z12" s="368"/>
      <c r="AA12" s="368"/>
      <c r="AB12" s="368"/>
      <c r="AC12" s="368"/>
      <c r="AD12" s="368"/>
      <c r="AE12" s="368"/>
      <c r="AF12" s="368"/>
      <c r="AG12" s="368"/>
      <c r="AH12" s="368"/>
      <c r="AI12" s="368"/>
      <c r="AJ12" s="368"/>
      <c r="AK12" s="368"/>
      <c r="AL12" s="368"/>
    </row>
    <row r="13" spans="1:38" s="414" customFormat="1" ht="51" customHeight="1">
      <c r="B13" s="366"/>
      <c r="C13" s="366"/>
      <c r="D13" s="366"/>
      <c r="E13" s="367"/>
      <c r="F13" s="427"/>
      <c r="G13" s="366"/>
      <c r="H13" s="366"/>
      <c r="I13" s="366"/>
      <c r="J13" s="366"/>
      <c r="K13" s="367"/>
      <c r="N13" s="368"/>
      <c r="O13" s="368"/>
      <c r="P13" s="368"/>
      <c r="Q13" s="368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368"/>
      <c r="AC13" s="368"/>
      <c r="AD13" s="368"/>
      <c r="AE13" s="368"/>
      <c r="AF13" s="368"/>
      <c r="AG13" s="368"/>
      <c r="AH13" s="368"/>
      <c r="AI13" s="368"/>
      <c r="AJ13" s="368"/>
      <c r="AK13" s="368"/>
      <c r="AL13" s="368"/>
    </row>
    <row r="14" spans="1:38" s="364" customFormat="1" ht="5.25" hidden="1">
      <c r="B14" s="513"/>
      <c r="C14" s="513"/>
      <c r="D14" s="513"/>
      <c r="E14" s="365"/>
      <c r="F14" s="366"/>
      <c r="G14" s="366"/>
      <c r="H14" s="366"/>
      <c r="I14" s="366"/>
      <c r="J14" s="366"/>
      <c r="K14" s="367"/>
      <c r="N14" s="368"/>
      <c r="O14" s="368"/>
      <c r="P14" s="368"/>
      <c r="Q14" s="368"/>
      <c r="R14" s="368"/>
      <c r="S14" s="368"/>
      <c r="T14" s="368"/>
      <c r="U14" s="368"/>
      <c r="V14" s="368"/>
      <c r="W14" s="368"/>
      <c r="X14" s="368"/>
      <c r="Y14" s="368"/>
      <c r="Z14" s="368"/>
      <c r="AA14" s="368"/>
      <c r="AB14" s="368"/>
      <c r="AC14" s="368"/>
      <c r="AD14" s="368"/>
      <c r="AE14" s="368"/>
      <c r="AF14" s="368"/>
      <c r="AG14" s="368"/>
      <c r="AH14" s="368"/>
      <c r="AI14" s="368"/>
      <c r="AJ14" s="368"/>
      <c r="AK14" s="368"/>
      <c r="AL14" s="368"/>
    </row>
    <row r="15" spans="1:38" ht="3" hidden="1" customHeight="1"/>
    <row r="16" spans="1:38" ht="0.2" customHeight="1"/>
    <row r="17" spans="1:38" s="208" customFormat="1" ht="0.2" customHeight="1">
      <c r="A17" s="211"/>
      <c r="B17" s="211"/>
      <c r="C17" s="211"/>
      <c r="D17" s="211"/>
      <c r="E17" s="211"/>
      <c r="F17" s="211"/>
      <c r="G17" s="211"/>
      <c r="H17" s="211"/>
      <c r="I17" s="211"/>
      <c r="J17" s="211"/>
      <c r="K17" s="211"/>
      <c r="L17" s="211"/>
      <c r="M17" s="209"/>
      <c r="N17" s="207"/>
      <c r="O17" s="207"/>
      <c r="P17" s="234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</row>
    <row r="18" spans="1:38" ht="23.25" customHeight="1">
      <c r="A18" s="503"/>
      <c r="B18" s="162"/>
      <c r="C18" s="162"/>
      <c r="D18" s="504" t="s">
        <v>83</v>
      </c>
      <c r="E18" s="504"/>
      <c r="F18" s="489" t="s">
        <v>277</v>
      </c>
      <c r="G18" s="489"/>
      <c r="H18" s="489"/>
      <c r="I18" s="489"/>
      <c r="J18" s="489" t="s">
        <v>329</v>
      </c>
      <c r="K18" s="489"/>
      <c r="L18" s="489"/>
      <c r="M18" s="489"/>
    </row>
    <row r="19" spans="1:38" ht="23.25" customHeight="1">
      <c r="A19" s="503"/>
      <c r="B19" s="163"/>
      <c r="C19" s="164"/>
      <c r="D19" s="429" t="s">
        <v>23</v>
      </c>
      <c r="E19" s="429" t="s">
        <v>109</v>
      </c>
      <c r="F19" s="429" t="s">
        <v>104</v>
      </c>
      <c r="G19" s="492" t="s">
        <v>23</v>
      </c>
      <c r="H19" s="493"/>
      <c r="I19" s="429" t="s">
        <v>109</v>
      </c>
      <c r="J19" s="429" t="s">
        <v>104</v>
      </c>
      <c r="K19" s="492" t="s">
        <v>23</v>
      </c>
      <c r="L19" s="493"/>
      <c r="M19" s="429" t="s">
        <v>109</v>
      </c>
    </row>
    <row r="20" spans="1:38" s="166" customFormat="1" ht="14.25" customHeight="1">
      <c r="A20" s="73"/>
      <c r="B20" s="73"/>
      <c r="C20" s="73"/>
      <c r="D20" s="180" t="s">
        <v>24</v>
      </c>
      <c r="E20" s="180" t="s">
        <v>0</v>
      </c>
      <c r="F20" s="180" t="s">
        <v>1</v>
      </c>
      <c r="G20" s="490" t="s">
        <v>2</v>
      </c>
      <c r="H20" s="491"/>
      <c r="I20" s="180" t="s">
        <v>10</v>
      </c>
      <c r="J20" s="180" t="s">
        <v>11</v>
      </c>
      <c r="K20" s="490" t="s">
        <v>29</v>
      </c>
      <c r="L20" s="491"/>
      <c r="M20" s="180" t="s">
        <v>30</v>
      </c>
      <c r="N20" s="179"/>
      <c r="O20" s="205"/>
      <c r="P20" s="235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</row>
    <row r="21" spans="1:38" hidden="1">
      <c r="A21" s="212"/>
      <c r="B21" s="165"/>
      <c r="C21" s="165"/>
      <c r="D21" s="189"/>
      <c r="E21" s="190"/>
      <c r="F21" s="191"/>
      <c r="G21" s="190"/>
      <c r="H21" s="190"/>
      <c r="I21" s="191"/>
      <c r="J21" s="191"/>
      <c r="K21" s="192"/>
      <c r="L21" s="190"/>
      <c r="M21" s="193"/>
    </row>
    <row r="22" spans="1:38" ht="45" customHeight="1">
      <c r="A22" s="55"/>
      <c r="B22" s="55"/>
      <c r="C22" s="39"/>
      <c r="D22" s="498" t="s">
        <v>24</v>
      </c>
      <c r="E22" s="495" t="s">
        <v>387</v>
      </c>
      <c r="F22" s="487" t="s">
        <v>16</v>
      </c>
      <c r="G22" s="499"/>
      <c r="H22" s="469">
        <v>1</v>
      </c>
      <c r="I22" s="501" t="s">
        <v>2857</v>
      </c>
      <c r="J22" s="487" t="s">
        <v>17</v>
      </c>
      <c r="K22" s="186" t="s">
        <v>105</v>
      </c>
      <c r="L22" s="428" t="s">
        <v>24</v>
      </c>
      <c r="M22" s="202" t="s">
        <v>105</v>
      </c>
      <c r="X22" s="205">
        <v>4190064</v>
      </c>
      <c r="Y22" s="205" t="s">
        <v>106</v>
      </c>
      <c r="Z22" s="205">
        <v>1705000</v>
      </c>
    </row>
    <row r="23" spans="1:38" ht="15" hidden="1" customHeight="1">
      <c r="A23" s="55"/>
      <c r="B23" s="55"/>
      <c r="C23" s="70"/>
      <c r="D23" s="498"/>
      <c r="E23" s="496"/>
      <c r="F23" s="488"/>
      <c r="G23" s="500"/>
      <c r="H23" s="469"/>
      <c r="I23" s="502"/>
      <c r="J23" s="488"/>
      <c r="K23" s="172" t="s">
        <v>105</v>
      </c>
      <c r="L23" s="182"/>
      <c r="M23" s="201" t="s">
        <v>105</v>
      </c>
    </row>
    <row r="24" spans="1:38" ht="15" hidden="1" customHeight="1">
      <c r="A24" s="55"/>
      <c r="B24" s="55"/>
      <c r="C24" s="70"/>
      <c r="D24" s="498"/>
      <c r="E24" s="497"/>
      <c r="F24" s="488"/>
      <c r="G24" s="172"/>
      <c r="H24" s="182"/>
      <c r="I24" s="178" t="s">
        <v>105</v>
      </c>
      <c r="J24" s="182"/>
      <c r="K24" s="182" t="s">
        <v>105</v>
      </c>
      <c r="L24" s="182"/>
      <c r="M24" s="183"/>
    </row>
    <row r="25" spans="1:38" ht="15" hidden="1" customHeight="1">
      <c r="A25" s="213"/>
      <c r="B25" s="184"/>
      <c r="C25" s="484"/>
      <c r="D25" s="172"/>
      <c r="E25" s="173" t="s">
        <v>105</v>
      </c>
      <c r="F25" s="182"/>
      <c r="G25" s="182"/>
      <c r="H25" s="182"/>
      <c r="I25" s="182"/>
      <c r="J25" s="182"/>
      <c r="K25" s="182" t="s">
        <v>105</v>
      </c>
      <c r="L25" s="182"/>
      <c r="M25" s="183"/>
    </row>
    <row r="26" spans="1:38" ht="15" customHeight="1">
      <c r="C26" s="484"/>
      <c r="D26" s="217"/>
      <c r="E26" s="217"/>
      <c r="F26" s="217"/>
      <c r="G26" s="217"/>
      <c r="H26" s="217"/>
      <c r="I26" s="217"/>
      <c r="J26" s="217"/>
      <c r="K26" s="217" t="s">
        <v>105</v>
      </c>
      <c r="L26" s="217"/>
      <c r="M26" s="217"/>
    </row>
    <row r="27" spans="1:38" ht="37.5" customHeight="1"/>
    <row r="33" spans="12:12">
      <c r="L33" s="436"/>
    </row>
  </sheetData>
  <sheetProtection algorithmName="SHA-512" hashValue="5VuMyZTgbfV16euBD0YtVThRiHYUr2Mc4W+3XlOkrDDiRUS3vM043FBSQgPa4jRHHbDzZzHHYIu75M4qwenTWw==" saltValue="ltgDGfvjdYsVBGJZX2vcMA==" spinCount="100000" sheet="1" objects="1" scenarios="1" formatColumns="0" formatRows="0"/>
  <dataConsolidate link="1"/>
  <mergeCells count="29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4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4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2">
    <tabColor theme="0" tint="-0.249977111117893"/>
  </sheetPr>
  <dimension ref="A1:U27"/>
  <sheetViews>
    <sheetView showGridLines="0" topLeftCell="C10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6" customWidth="1"/>
    <col min="9" max="17" width="10.5703125" style="18"/>
    <col min="18" max="18" width="10.5703125" style="231"/>
    <col min="19" max="16384" width="10.5703125" style="18"/>
  </cols>
  <sheetData>
    <row r="1" spans="1:21" s="176" customFormat="1" ht="15" hidden="1" customHeight="1">
      <c r="C1" s="220"/>
      <c r="G1" s="176">
        <v>4</v>
      </c>
      <c r="R1" s="232"/>
    </row>
    <row r="2" spans="1:21" s="176" customFormat="1" ht="15" hidden="1" customHeight="1">
      <c r="C2" s="220"/>
      <c r="R2" s="232"/>
    </row>
    <row r="3" spans="1:21" s="176" customFormat="1" ht="15" hidden="1" customHeight="1">
      <c r="C3" s="220"/>
      <c r="R3" s="232"/>
    </row>
    <row r="4" spans="1:21" ht="11.25" customHeight="1">
      <c r="C4" s="70"/>
      <c r="D4" s="71"/>
      <c r="E4" s="71"/>
      <c r="F4" s="71"/>
      <c r="G4" s="71"/>
    </row>
    <row r="5" spans="1:21">
      <c r="C5" s="70"/>
      <c r="D5" s="515" t="s">
        <v>201</v>
      </c>
      <c r="E5" s="515"/>
      <c r="F5" s="515"/>
      <c r="G5" s="515"/>
      <c r="H5" s="221"/>
    </row>
    <row r="6" spans="1:21" ht="15" customHeight="1">
      <c r="C6" s="70"/>
      <c r="D6" s="516" t="str">
        <f>IF(org=0,"Не определено",org)</f>
        <v>ООО "ТЕПЛО ПЛЮС"</v>
      </c>
      <c r="E6" s="516"/>
      <c r="F6" s="516"/>
      <c r="G6" s="516"/>
      <c r="H6" s="221"/>
    </row>
    <row r="7" spans="1:21" s="423" customFormat="1">
      <c r="D7" s="413"/>
      <c r="U7" s="237"/>
    </row>
    <row r="8" spans="1:21" s="55" customFormat="1">
      <c r="C8" s="118">
        <v>22</v>
      </c>
      <c r="D8" s="517"/>
      <c r="E8" s="517"/>
      <c r="F8" s="517"/>
      <c r="G8" s="517"/>
      <c r="U8" s="242"/>
    </row>
    <row r="9" spans="1:21" s="372" customFormat="1" ht="11.25" customHeight="1">
      <c r="A9" s="32"/>
      <c r="C9" s="37"/>
      <c r="D9" s="518" t="s">
        <v>182</v>
      </c>
      <c r="E9" s="518"/>
      <c r="F9" s="518"/>
      <c r="G9" s="519" t="s">
        <v>183</v>
      </c>
      <c r="H9" s="374"/>
      <c r="R9" s="231"/>
    </row>
    <row r="10" spans="1:21" s="372" customFormat="1" ht="11.25" customHeight="1">
      <c r="A10" s="32" t="s">
        <v>279</v>
      </c>
      <c r="C10" s="37"/>
      <c r="D10" s="430" t="s">
        <v>23</v>
      </c>
      <c r="E10" s="310"/>
      <c r="F10" s="311" t="s">
        <v>173</v>
      </c>
      <c r="G10" s="520"/>
      <c r="H10" s="374"/>
      <c r="R10" s="231"/>
    </row>
    <row r="11" spans="1:21" s="372" customFormat="1" ht="12" customHeight="1">
      <c r="A11" s="32"/>
      <c r="C11" s="37"/>
      <c r="D11" s="328" t="s">
        <v>24</v>
      </c>
      <c r="E11" s="312">
        <v>2</v>
      </c>
      <c r="F11" s="313">
        <v>3</v>
      </c>
      <c r="G11" s="314">
        <v>4</v>
      </c>
      <c r="H11" s="374"/>
      <c r="R11" s="231"/>
    </row>
    <row r="12" spans="1:21" s="372" customFormat="1">
      <c r="A12" s="32"/>
      <c r="C12" s="37"/>
      <c r="D12" s="308">
        <v>1</v>
      </c>
      <c r="E12" s="316" t="s">
        <v>202</v>
      </c>
      <c r="F12" s="337" t="str">
        <f>IF(form_up_date="","",form_up_date)</f>
        <v>25.02.2019</v>
      </c>
      <c r="G12" s="339" t="s">
        <v>203</v>
      </c>
      <c r="H12" s="374"/>
      <c r="R12" s="231"/>
    </row>
    <row r="13" spans="1:21" s="372" customFormat="1" ht="45">
      <c r="A13" s="32"/>
      <c r="C13" s="37"/>
      <c r="D13" s="308" t="s">
        <v>214</v>
      </c>
      <c r="E13" s="316" t="s">
        <v>204</v>
      </c>
      <c r="F13" s="337" t="s">
        <v>2858</v>
      </c>
      <c r="G13" s="317" t="s">
        <v>269</v>
      </c>
      <c r="H13" s="374"/>
      <c r="R13" s="231"/>
    </row>
    <row r="14" spans="1:21" s="372" customFormat="1" ht="22.5">
      <c r="A14" s="32"/>
      <c r="C14" s="37"/>
      <c r="D14" s="308" t="s">
        <v>215</v>
      </c>
      <c r="E14" s="316" t="s">
        <v>205</v>
      </c>
      <c r="F14" s="337" t="s">
        <v>387</v>
      </c>
      <c r="G14" s="339" t="s">
        <v>206</v>
      </c>
      <c r="H14" s="374"/>
      <c r="R14" s="231"/>
    </row>
    <row r="15" spans="1:21" s="372" customFormat="1" ht="22.5">
      <c r="A15" s="32"/>
      <c r="C15" s="37"/>
      <c r="D15" s="308" t="s">
        <v>216</v>
      </c>
      <c r="E15" s="316" t="s">
        <v>207</v>
      </c>
      <c r="F15" s="338" t="s">
        <v>208</v>
      </c>
      <c r="G15" s="317"/>
      <c r="H15" s="374"/>
      <c r="R15" s="231"/>
    </row>
    <row r="16" spans="1:21" s="372" customFormat="1">
      <c r="A16" s="32"/>
      <c r="C16" s="37"/>
      <c r="D16" s="315" t="str">
        <f>D15&amp;".1"</f>
        <v>4.1.1</v>
      </c>
      <c r="E16" s="318" t="s">
        <v>3</v>
      </c>
      <c r="F16" s="337" t="str">
        <f>IF(region_name="","",region_name)</f>
        <v>Нижегородская область</v>
      </c>
      <c r="G16" s="339" t="s">
        <v>209</v>
      </c>
      <c r="H16" s="374"/>
      <c r="R16" s="231"/>
    </row>
    <row r="17" spans="1:18" s="372" customFormat="1" ht="22.5">
      <c r="A17" s="32"/>
      <c r="C17" s="37"/>
      <c r="D17" s="308" t="s">
        <v>217</v>
      </c>
      <c r="E17" s="319" t="s">
        <v>210</v>
      </c>
      <c r="F17" s="337" t="s">
        <v>2523</v>
      </c>
      <c r="G17" s="340" t="s">
        <v>211</v>
      </c>
      <c r="H17" s="374"/>
      <c r="R17" s="231"/>
    </row>
    <row r="18" spans="1:18" s="372" customFormat="1" ht="56.25">
      <c r="A18" s="32"/>
      <c r="C18" s="37"/>
      <c r="D18" s="308" t="s">
        <v>218</v>
      </c>
      <c r="E18" s="320" t="s">
        <v>212</v>
      </c>
      <c r="F18" s="337" t="s">
        <v>2859</v>
      </c>
      <c r="G18" s="327" t="s">
        <v>268</v>
      </c>
      <c r="H18" s="374"/>
      <c r="R18" s="231"/>
    </row>
    <row r="19" spans="1:18">
      <c r="D19" s="321"/>
      <c r="E19" s="322"/>
      <c r="F19" s="323"/>
      <c r="G19" s="324"/>
    </row>
    <row r="20" spans="1:18">
      <c r="D20" s="325"/>
      <c r="E20" s="514" t="s">
        <v>213</v>
      </c>
      <c r="F20" s="514"/>
      <c r="G20" s="326"/>
    </row>
    <row r="27" spans="1:18">
      <c r="F27" s="409"/>
    </row>
  </sheetData>
  <sheetProtection algorithmName="SHA-512" hashValue="nUX6IPYn2xfTJ+/1YlS/dazTFA80MrSHDNL42rlwSXBcVcq1MEFJJcE6RFpuPKj+auTbvywrKKN9ZG8cIje40Q==" saltValue="lbUvQnlyTE9cYlPi5pPTr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5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11">
    <tabColor rgb="FFEAEBEE"/>
    <pageSetUpPr fitToPage="1"/>
  </sheetPr>
  <dimension ref="A1:P21"/>
  <sheetViews>
    <sheetView showGridLines="0" topLeftCell="C4" zoomScaleNormal="100" workbookViewId="0">
      <selection activeCell="F23" sqref="F23"/>
    </sheetView>
  </sheetViews>
  <sheetFormatPr defaultColWidth="10.5703125" defaultRowHeight="14.25"/>
  <cols>
    <col min="1" max="1" width="9.140625" style="387" hidden="1" customWidth="1"/>
    <col min="2" max="2" width="9.140625" style="374" hidden="1" customWidth="1"/>
    <col min="3" max="3" width="3.7109375" style="388" customWidth="1"/>
    <col min="4" max="4" width="6.28515625" style="372" bestFit="1" customWidth="1"/>
    <col min="5" max="6" width="64.140625" style="372" customWidth="1"/>
    <col min="7" max="7" width="115.7109375" style="372" customWidth="1"/>
    <col min="8" max="8" width="10.5703125" style="372"/>
    <col min="9" max="10" width="10.5703125" style="293"/>
    <col min="11" max="16384" width="10.5703125" style="372"/>
  </cols>
  <sheetData>
    <row r="1" spans="1:16" hidden="1">
      <c r="M1" s="389"/>
      <c r="N1" s="389"/>
      <c r="P1" s="389"/>
    </row>
    <row r="2" spans="1:16" hidden="1"/>
    <row r="3" spans="1:16" hidden="1"/>
    <row r="4" spans="1:16" ht="3" customHeight="1">
      <c r="C4" s="411"/>
      <c r="D4" s="373"/>
      <c r="E4" s="373"/>
      <c r="F4" s="72"/>
      <c r="G4" s="72"/>
    </row>
    <row r="5" spans="1:16" ht="22.5">
      <c r="C5" s="411"/>
      <c r="D5" s="521" t="s">
        <v>313</v>
      </c>
      <c r="E5" s="521"/>
      <c r="F5" s="521"/>
      <c r="G5" s="390"/>
    </row>
    <row r="6" spans="1:16" ht="3" customHeight="1">
      <c r="C6" s="411"/>
      <c r="D6" s="373"/>
      <c r="E6" s="384"/>
      <c r="F6" s="370"/>
      <c r="G6" s="412"/>
    </row>
    <row r="7" spans="1:16">
      <c r="C7" s="411"/>
      <c r="D7" s="522" t="s">
        <v>182</v>
      </c>
      <c r="E7" s="523"/>
      <c r="F7" s="524"/>
      <c r="G7" s="524" t="s">
        <v>183</v>
      </c>
    </row>
    <row r="8" spans="1:16">
      <c r="C8" s="411"/>
      <c r="D8" s="385" t="s">
        <v>23</v>
      </c>
      <c r="E8" s="410" t="s">
        <v>200</v>
      </c>
      <c r="F8" s="410" t="s">
        <v>188</v>
      </c>
      <c r="G8" s="525"/>
    </row>
    <row r="9" spans="1:16" ht="12" customHeight="1">
      <c r="C9" s="411"/>
      <c r="D9" s="73" t="s">
        <v>24</v>
      </c>
      <c r="E9" s="73" t="s">
        <v>0</v>
      </c>
      <c r="F9" s="73" t="s">
        <v>1</v>
      </c>
      <c r="G9" s="73" t="s">
        <v>2</v>
      </c>
    </row>
    <row r="10" spans="1:16" ht="22.5">
      <c r="A10" s="391"/>
      <c r="C10" s="411"/>
      <c r="D10" s="380">
        <v>1</v>
      </c>
      <c r="E10" s="392" t="s">
        <v>314</v>
      </c>
      <c r="F10" s="393" t="s">
        <v>208</v>
      </c>
      <c r="G10" s="317"/>
    </row>
    <row r="11" spans="1:16">
      <c r="A11" s="391"/>
      <c r="C11" s="411"/>
      <c r="D11" s="380" t="s">
        <v>280</v>
      </c>
      <c r="E11" s="394" t="s">
        <v>315</v>
      </c>
      <c r="F11" s="393" t="s">
        <v>208</v>
      </c>
      <c r="G11" s="317"/>
    </row>
    <row r="12" spans="1:16" ht="21" customHeight="1">
      <c r="A12" s="391"/>
      <c r="C12" s="411"/>
      <c r="D12" s="380" t="s">
        <v>316</v>
      </c>
      <c r="E12" s="395" t="s">
        <v>2861</v>
      </c>
      <c r="F12" s="437" t="s">
        <v>2862</v>
      </c>
      <c r="G12" s="526" t="s">
        <v>317</v>
      </c>
    </row>
    <row r="13" spans="1:16" ht="15" customHeight="1">
      <c r="A13" s="391"/>
      <c r="C13" s="411"/>
      <c r="D13" s="268"/>
      <c r="E13" s="396" t="s">
        <v>318</v>
      </c>
      <c r="F13" s="397"/>
      <c r="G13" s="527"/>
    </row>
    <row r="14" spans="1:16">
      <c r="A14" s="391"/>
      <c r="C14" s="411"/>
      <c r="D14" s="380" t="s">
        <v>319</v>
      </c>
      <c r="E14" s="394" t="s">
        <v>320</v>
      </c>
      <c r="F14" s="393" t="s">
        <v>208</v>
      </c>
      <c r="G14" s="398"/>
    </row>
    <row r="15" spans="1:16" ht="41.85" customHeight="1">
      <c r="A15" s="391"/>
      <c r="C15" s="411"/>
      <c r="D15" s="380" t="s">
        <v>321</v>
      </c>
      <c r="E15" s="395" t="s">
        <v>320</v>
      </c>
      <c r="F15" s="399" t="s">
        <v>2860</v>
      </c>
      <c r="G15" s="526" t="s">
        <v>322</v>
      </c>
    </row>
    <row r="16" spans="1:16" ht="15" customHeight="1">
      <c r="A16" s="391"/>
      <c r="C16" s="411"/>
      <c r="D16" s="268"/>
      <c r="E16" s="396" t="s">
        <v>318</v>
      </c>
      <c r="F16" s="400"/>
      <c r="G16" s="527"/>
    </row>
    <row r="17" spans="1:16">
      <c r="A17" s="391"/>
      <c r="C17" s="411"/>
      <c r="D17" s="380" t="s">
        <v>323</v>
      </c>
      <c r="E17" s="394" t="s">
        <v>324</v>
      </c>
      <c r="F17" s="393" t="s">
        <v>208</v>
      </c>
      <c r="G17" s="398"/>
    </row>
    <row r="18" spans="1:16" ht="18.75" hidden="1">
      <c r="A18" s="391"/>
      <c r="C18" s="411"/>
      <c r="D18" s="401" t="s">
        <v>325</v>
      </c>
      <c r="E18" s="402"/>
      <c r="F18" s="403"/>
      <c r="G18" s="404"/>
      <c r="H18" s="371"/>
    </row>
    <row r="19" spans="1:16">
      <c r="A19" s="391"/>
      <c r="C19" s="411"/>
      <c r="D19" s="268"/>
      <c r="E19" s="396" t="s">
        <v>318</v>
      </c>
      <c r="F19" s="400"/>
      <c r="G19" s="405"/>
    </row>
    <row r="20" spans="1:16" ht="3" customHeight="1"/>
    <row r="21" spans="1:16">
      <c r="D21" s="406" t="s">
        <v>326</v>
      </c>
      <c r="E21" s="407" t="s">
        <v>327</v>
      </c>
      <c r="F21" s="408"/>
      <c r="G21" s="408"/>
      <c r="H21" s="408"/>
      <c r="I21" s="408"/>
      <c r="J21" s="408"/>
      <c r="K21" s="408"/>
      <c r="L21" s="408"/>
      <c r="M21" s="408"/>
      <c r="N21" s="408"/>
      <c r="O21" s="408"/>
      <c r="P21" s="408"/>
    </row>
  </sheetData>
  <sheetProtection algorithmName="SHA-512" hashValue="4RO8+O4+X41FsT/nzezJP58VAqlp8Ne9n/tLBV1MKPHvGyA1sSwnUooJyO95p2HpuMzrUyCSYev9Z2BXmTVEpg==" saltValue="Z9hxT/zXzNwTDo+VIw5v6A==" spinCount="100000" sheet="1" objects="1" scenarios="1" formatColumns="0" formatRows="0"/>
  <dataConsolidate leftLabels="1" link="1"/>
  <mergeCells count="5">
    <mergeCell ref="D5:F5"/>
    <mergeCell ref="D7:F7"/>
    <mergeCell ref="G7:G8"/>
    <mergeCell ref="G12:G13"/>
    <mergeCell ref="G15:G16"/>
  </mergeCells>
  <dataValidations count="2">
    <dataValidation type="textLength" operator="lessThanOrEqual" allowBlank="1" showInputMessage="1" showErrorMessage="1" errorTitle="Ошибка" error="Допускается ввод не более 900 символов!" sqref="E12 E15 G18 G12 G15" xr:uid="{00000000-0002-0000-0600-000000000000}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F12 F15:F16" xr:uid="{00000000-0002-0000-0600-000001000000}">
      <formula1>900</formula1>
    </dataValidation>
  </dataValidations>
  <hyperlinks>
    <hyperlink ref="F15" location="'Форма 4.7'!$F$15" tooltip="Кликните по гиперссылке, чтобы перейти по ссылке на обосновывающие документы или отредактировать её" display="https://portal.eias.ru/Portal/DownloadPage.aspx?type=12&amp;guid=8959e5ea-b08d-4b0d-8290-1729968f20af" xr:uid="{00000000-0004-0000-0600-000000000000}"/>
    <hyperlink ref="F12" location="'Форма 4.7'!$F$12" tooltip="Кликните по гиперссылке, чтобы перейти по ссылке на обосновывающие документы или отредактировать её" display="https://portal.eias.ru/Portal/DownloadPage.aspx?type=12&amp;guid=d3671514-0ac3-4760-8ee8-ea7ed4d3049d" xr:uid="{00000000-0004-0000-0600-000001000000}"/>
  </hyperlink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3" hidden="1" customWidth="1"/>
    <col min="2" max="2" width="9.140625" style="254" hidden="1" customWidth="1"/>
    <col min="3" max="3" width="3.7109375" style="255" customWidth="1"/>
    <col min="4" max="4" width="7" style="256" bestFit="1" customWidth="1"/>
    <col min="5" max="5" width="11.28515625" style="256" customWidth="1"/>
    <col min="6" max="6" width="41" style="256" customWidth="1"/>
    <col min="7" max="7" width="18" style="256" customWidth="1"/>
    <col min="8" max="8" width="13.140625" style="256" customWidth="1"/>
    <col min="9" max="9" width="11.42578125" style="256" customWidth="1"/>
    <col min="10" max="10" width="42.140625" style="256" customWidth="1"/>
    <col min="11" max="11" width="115.7109375" style="256" customWidth="1"/>
    <col min="12" max="12" width="3.7109375" style="256" customWidth="1"/>
    <col min="13" max="16384" width="9.140625" style="256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529" t="s">
        <v>181</v>
      </c>
      <c r="E5" s="529"/>
      <c r="F5" s="529"/>
      <c r="G5" s="529"/>
      <c r="H5" s="529"/>
      <c r="I5" s="529"/>
      <c r="J5" s="529"/>
      <c r="K5" s="257"/>
    </row>
    <row r="6" spans="1:14" s="279" customFormat="1" ht="3" hidden="1" customHeight="1">
      <c r="A6" s="275"/>
      <c r="B6" s="276"/>
      <c r="C6" s="277"/>
      <c r="D6" s="278"/>
      <c r="E6" s="278"/>
      <c r="G6" s="278"/>
      <c r="H6" s="278"/>
      <c r="I6" s="278"/>
      <c r="J6" s="278"/>
      <c r="K6" s="278"/>
    </row>
    <row r="7" spans="1:14" s="275" customFormat="1" ht="3" customHeight="1">
      <c r="B7" s="276"/>
      <c r="C7" s="277"/>
      <c r="D7" s="280"/>
      <c r="E7" s="280"/>
      <c r="G7" s="280"/>
      <c r="H7" s="280"/>
      <c r="I7" s="280"/>
      <c r="J7" s="280"/>
      <c r="K7" s="280"/>
      <c r="L7" s="281"/>
    </row>
    <row r="8" spans="1:14" s="279" customFormat="1">
      <c r="A8" s="275"/>
      <c r="B8" s="276"/>
      <c r="C8" s="277"/>
      <c r="D8" s="530" t="s">
        <v>182</v>
      </c>
      <c r="E8" s="530"/>
      <c r="F8" s="530"/>
      <c r="G8" s="530"/>
      <c r="H8" s="530"/>
      <c r="I8" s="530"/>
      <c r="J8" s="530"/>
      <c r="K8" s="530" t="s">
        <v>183</v>
      </c>
    </row>
    <row r="9" spans="1:14" s="279" customFormat="1">
      <c r="A9" s="275"/>
      <c r="B9" s="276"/>
      <c r="C9" s="277"/>
      <c r="D9" s="530" t="s">
        <v>23</v>
      </c>
      <c r="E9" s="530" t="s">
        <v>184</v>
      </c>
      <c r="F9" s="530"/>
      <c r="G9" s="530" t="s">
        <v>185</v>
      </c>
      <c r="H9" s="530"/>
      <c r="I9" s="530"/>
      <c r="J9" s="530"/>
      <c r="K9" s="530"/>
    </row>
    <row r="10" spans="1:14" s="279" customFormat="1" ht="22.5">
      <c r="A10" s="275"/>
      <c r="B10" s="276"/>
      <c r="C10" s="277"/>
      <c r="D10" s="530"/>
      <c r="E10" s="248" t="s">
        <v>186</v>
      </c>
      <c r="F10" s="248" t="s">
        <v>109</v>
      </c>
      <c r="G10" s="248" t="s">
        <v>109</v>
      </c>
      <c r="H10" s="248" t="s">
        <v>186</v>
      </c>
      <c r="I10" s="248" t="s">
        <v>187</v>
      </c>
      <c r="J10" s="248" t="s">
        <v>188</v>
      </c>
      <c r="K10" s="530"/>
    </row>
    <row r="11" spans="1:14" s="279" customFormat="1" ht="12" customHeight="1">
      <c r="A11" s="275"/>
      <c r="B11" s="276"/>
      <c r="C11" s="277"/>
      <c r="D11" s="73" t="s">
        <v>24</v>
      </c>
      <c r="E11" s="73" t="s">
        <v>0</v>
      </c>
      <c r="F11" s="73" t="s">
        <v>1</v>
      </c>
      <c r="G11" s="73" t="s">
        <v>2</v>
      </c>
      <c r="H11" s="73" t="s">
        <v>10</v>
      </c>
      <c r="I11" s="73" t="s">
        <v>11</v>
      </c>
      <c r="J11" s="73" t="s">
        <v>29</v>
      </c>
      <c r="K11" s="73" t="s">
        <v>30</v>
      </c>
    </row>
    <row r="12" spans="1:14" s="148" customFormat="1" ht="58.5" customHeight="1">
      <c r="A12" s="258" t="s">
        <v>1</v>
      </c>
      <c r="B12" s="259" t="s">
        <v>105</v>
      </c>
      <c r="C12" s="260"/>
      <c r="D12" s="261" t="s">
        <v>24</v>
      </c>
      <c r="E12" s="262"/>
      <c r="F12" s="263"/>
      <c r="G12" s="263"/>
      <c r="H12" s="263"/>
      <c r="I12" s="264"/>
      <c r="J12" s="265"/>
      <c r="K12" s="526" t="s">
        <v>189</v>
      </c>
      <c r="M12" s="266" t="str">
        <f>IF(ISERROR(INDEX(kind_of_nameforms,MATCH(E12,kind_of_forms,0),1)),"",INDEX(kind_of_nameforms,MATCH(E12,kind_of_forms,0),1))</f>
        <v/>
      </c>
      <c r="N12" s="267"/>
    </row>
    <row r="13" spans="1:14" ht="15" customHeight="1">
      <c r="A13" s="256"/>
      <c r="B13" s="256"/>
      <c r="C13" s="256"/>
      <c r="D13" s="268"/>
      <c r="E13" s="269" t="s">
        <v>124</v>
      </c>
      <c r="F13" s="270"/>
      <c r="G13" s="270"/>
      <c r="H13" s="270"/>
      <c r="I13" s="270"/>
      <c r="J13" s="271"/>
      <c r="K13" s="527"/>
    </row>
    <row r="14" spans="1:14" ht="3" customHeight="1">
      <c r="A14" s="256"/>
      <c r="B14" s="256"/>
      <c r="C14" s="256"/>
    </row>
    <row r="15" spans="1:14" ht="27.75" customHeight="1">
      <c r="E15" s="528" t="s">
        <v>190</v>
      </c>
      <c r="F15" s="528"/>
      <c r="G15" s="528"/>
      <c r="H15" s="528"/>
      <c r="I15" s="528"/>
      <c r="J15" s="528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7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7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7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0"/>
    <col min="22" max="16384" width="9.140625" style="7"/>
  </cols>
  <sheetData>
    <row r="1" spans="3:21" s="77" customFormat="1" hidden="1">
      <c r="C1" s="76"/>
      <c r="U1" s="239"/>
    </row>
    <row r="2" spans="3:21" s="77" customFormat="1" hidden="1">
      <c r="C2" s="76"/>
      <c r="U2" s="239"/>
    </row>
    <row r="3" spans="3:21" s="77" customFormat="1" hidden="1">
      <c r="C3" s="76"/>
      <c r="U3" s="239"/>
    </row>
    <row r="4" spans="3:21" s="77" customFormat="1" hidden="1">
      <c r="C4" s="76"/>
      <c r="U4" s="239"/>
    </row>
    <row r="5" spans="3:21" s="77" customFormat="1" hidden="1">
      <c r="C5" s="76"/>
      <c r="U5" s="239"/>
    </row>
    <row r="6" spans="3:21" s="77" customFormat="1" ht="10.5" customHeight="1">
      <c r="C6" s="78"/>
      <c r="D6" s="79"/>
      <c r="E6" s="79"/>
      <c r="U6" s="239"/>
    </row>
    <row r="7" spans="3:21" s="77" customFormat="1" ht="20.100000000000001" customHeight="1">
      <c r="C7" s="78"/>
      <c r="D7" s="531" t="s">
        <v>118</v>
      </c>
      <c r="E7" s="531"/>
      <c r="U7" s="239"/>
    </row>
    <row r="8" spans="3:21" s="77" customFormat="1" ht="15" customHeight="1">
      <c r="C8" s="78"/>
      <c r="D8" s="532" t="str">
        <f>IF(org=0,"Не определено",org)</f>
        <v>ООО "ТЕПЛО ПЛЮС"</v>
      </c>
      <c r="E8" s="532"/>
      <c r="U8" s="239"/>
    </row>
    <row r="9" spans="3:21" s="77" customFormat="1" ht="6.95" customHeight="1">
      <c r="C9" s="78"/>
      <c r="D9" s="79"/>
      <c r="E9" s="79"/>
      <c r="U9" s="239"/>
    </row>
    <row r="10" spans="3:21" s="77" customFormat="1" ht="22.5" customHeight="1">
      <c r="C10" s="78"/>
      <c r="D10" s="49" t="s">
        <v>23</v>
      </c>
      <c r="E10" s="48" t="s">
        <v>88</v>
      </c>
      <c r="U10" s="239"/>
    </row>
    <row r="11" spans="3:21" s="77" customFormat="1" ht="11.25" customHeight="1">
      <c r="C11" s="78"/>
      <c r="D11" s="73" t="s">
        <v>24</v>
      </c>
      <c r="E11" s="73" t="s">
        <v>0</v>
      </c>
      <c r="U11" s="239"/>
    </row>
    <row r="12" spans="3:21" s="77" customFormat="1" ht="15" hidden="1" customHeight="1">
      <c r="C12" s="78"/>
      <c r="D12" s="80">
        <v>0</v>
      </c>
      <c r="E12" s="50"/>
      <c r="U12" s="239"/>
    </row>
    <row r="13" spans="3:21" s="77" customFormat="1" ht="14.1" customHeight="1">
      <c r="C13" s="81"/>
      <c r="D13" s="80">
        <v>1</v>
      </c>
      <c r="E13" s="51"/>
      <c r="U13" s="239"/>
    </row>
    <row r="14" spans="3:21" s="77" customFormat="1" ht="15" customHeight="1">
      <c r="C14" s="78"/>
      <c r="D14" s="86"/>
      <c r="E14" s="87" t="s">
        <v>124</v>
      </c>
      <c r="U14" s="239"/>
    </row>
    <row r="15" spans="3:21" s="77" customFormat="1" ht="11.25" customHeight="1">
      <c r="C15" s="76"/>
      <c r="U15" s="239"/>
    </row>
    <row r="16" spans="3:21" s="77" customFormat="1">
      <c r="C16" s="76"/>
      <c r="D16" s="150"/>
      <c r="E16" s="82"/>
      <c r="F16" s="82"/>
      <c r="G16" s="83"/>
      <c r="H16" s="83"/>
      <c r="I16" s="83"/>
      <c r="U16" s="239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162</vt:i4>
      </vt:variant>
    </vt:vector>
  </HeadingPairs>
  <TitlesOfParts>
    <vt:vector size="170" baseType="lpstr">
      <vt:lpstr>Инструкция</vt:lpstr>
      <vt:lpstr>Титульный</vt:lpstr>
      <vt:lpstr>Территории</vt:lpstr>
      <vt:lpstr>ВД и СКИ</vt:lpstr>
      <vt:lpstr>Форма 1.0.1 | Форма 4.7</vt:lpstr>
      <vt:lpstr>Форма 4.7</vt:lpstr>
      <vt:lpstr>Комментарии</vt:lpstr>
      <vt:lpstr>Проверка</vt:lpstr>
      <vt:lpstr>activity</vt:lpstr>
      <vt:lpstr>availability_price</vt:lpstr>
      <vt:lpstr>checkCell_List09</vt:lpstr>
      <vt:lpstr>checkCell_List11</vt:lpstr>
      <vt:lpstr>checkDEfCell_List09</vt:lpstr>
      <vt:lpstr>chkGetUpdatesValue</vt:lpstr>
      <vt:lpstr>chkNoUpdatesValue</vt:lpstr>
      <vt:lpstr>code</vt:lpstr>
      <vt:lpstr>connection_flag</vt:lpstr>
      <vt:lpstr>copy_f_quart</vt:lpstr>
      <vt:lpstr>copy_f_year</vt:lpstr>
      <vt:lpstr>CURRENT_DATE</vt:lpstr>
      <vt:lpstr>data_List11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et_List11_1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kind_of_org_type</vt:lpstr>
      <vt:lpstr>kind_of_publication</vt:lpstr>
      <vt:lpstr>kind_of_purchase_method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List11_GroundMaterials_1</vt:lpstr>
      <vt:lpstr>List11_note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obj_List02_22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pCng_List11_1</vt:lpstr>
      <vt:lpstr>pCng_List11_2</vt:lpstr>
      <vt:lpstr>pCng_List11_3</vt:lpstr>
      <vt:lpstr>pDel_Comm</vt:lpstr>
      <vt:lpstr>pDel_List03</vt:lpstr>
      <vt:lpstr>pDel_List04</vt:lpstr>
      <vt:lpstr>pDel_List09_0</vt:lpstr>
      <vt:lpstr>pDel_List09_1</vt:lpstr>
      <vt:lpstr>pDel_List09_2</vt:lpstr>
      <vt:lpstr>pDel_List11_1</vt:lpstr>
      <vt:lpstr>pDel_List11_2</vt:lpstr>
      <vt:lpstr>pDel_List11_3</vt:lpstr>
      <vt:lpstr>pDelList07_01</vt:lpstr>
      <vt:lpstr>pDelList07_04</vt:lpstr>
      <vt:lpstr>pDelList07_05</vt:lpstr>
      <vt:lpstr>pIns_Comm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pIns_List11_1</vt:lpstr>
      <vt:lpstr>pIns_List11_2</vt:lpstr>
      <vt:lpstr>pIns_List11_3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source_of_funding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об условиях, на которых осуществляется поставка товаров (оказание услуг)</dc:title>
  <dc:subject>Информация об условиях, на которых осуществляется поставка товаров (оказание услуг)</dc:subject>
  <dc:creator>--</dc:creator>
  <dc:description/>
  <cp:lastModifiedBy>1</cp:lastModifiedBy>
  <dcterms:created xsi:type="dcterms:W3CDTF">2014-08-18T08:57:48Z</dcterms:created>
  <dcterms:modified xsi:type="dcterms:W3CDTF">2020-05-22T12:12:16Z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</vt:lpwstr>
  </property>
  <property fmtid="{D5CDD505-2E9C-101B-9397-08002B2CF9AE}" pid="3" name="TemplateOperationMode">
    <vt:i4>3</vt:i4>
  </property>
  <property fmtid="{D5CDD505-2E9C-101B-9397-08002B2CF9AE}" pid="4" name="Version">
    <vt:lpwstr>FAS.JKH.OPEN.INFO.TERMS.WARM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PLAN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